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masz Lubas\Desktop\STRONA\"/>
    </mc:Choice>
  </mc:AlternateContent>
  <xr:revisionPtr revIDLastSave="0" documentId="13_ncr:1_{E0F0448E-D430-4415-BE3C-B1E9453CECE9}" xr6:coauthVersionLast="47" xr6:coauthVersionMax="47" xr10:uidLastSave="{00000000-0000-0000-0000-000000000000}"/>
  <bookViews>
    <workbookView xWindow="-120" yWindow="-120" windowWidth="29040" windowHeight="15840" activeTab="2" xr2:uid="{90ED9D94-D792-4931-B9EE-6EBB91E7F33D}"/>
  </bookViews>
  <sheets>
    <sheet name="GA1_STROSZEK" sheetId="1" r:id="rId1"/>
    <sheet name="GA2_RADZIONKOW" sheetId="2" r:id="rId2"/>
    <sheet name="GA3_ZIĘTKA" sheetId="3" r:id="rId3"/>
  </sheets>
  <definedNames>
    <definedName name="_xlnm.Print_Area" localSheetId="0">GA1_STROSZEK!$A$1:$F$46</definedName>
    <definedName name="_xlnm.Print_Area" localSheetId="1">GA2_RADZIONKOW!$A$1:$F$55</definedName>
    <definedName name="_xlnm.Print_Area" localSheetId="2">GA3_ZIĘTKA!$A$1:$I$57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68" i="1"/>
  <c r="C67" i="1"/>
  <c r="E62" i="1"/>
  <c r="E63" i="1"/>
  <c r="E61" i="1"/>
  <c r="C64" i="1"/>
  <c r="E56" i="1"/>
  <c r="E57" i="1"/>
  <c r="E55" i="1"/>
  <c r="E67" i="1" s="1"/>
  <c r="C58" i="1"/>
  <c r="C52" i="1"/>
  <c r="E51" i="1"/>
  <c r="E70" i="1" s="1"/>
  <c r="E47" i="1"/>
  <c r="E50" i="1" s="1"/>
  <c r="E49" i="1"/>
  <c r="C50" i="1"/>
  <c r="C69" i="1" s="1"/>
  <c r="E59" i="2"/>
  <c r="E62" i="2"/>
  <c r="E66" i="2" s="1"/>
  <c r="E61" i="2"/>
  <c r="E60" i="2"/>
  <c r="C62" i="2"/>
  <c r="E56" i="2"/>
  <c r="D63" i="3"/>
  <c r="H60" i="3"/>
  <c r="H63" i="3"/>
  <c r="H58" i="3"/>
  <c r="H61" i="3"/>
  <c r="H62" i="3"/>
  <c r="J60" i="3"/>
  <c r="E68" i="1" l="1"/>
  <c r="E69" i="1"/>
  <c r="E71" i="1" s="1"/>
  <c r="E52" i="1"/>
  <c r="C71" i="1"/>
  <c r="E64" i="1"/>
  <c r="E58" i="1"/>
  <c r="F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 Xil</author>
  </authors>
  <commentList>
    <comment ref="D18" authorId="0" shapeId="0" xr:uid="{58F582EF-12EB-42DA-A0E0-5B2B15DD4269}">
      <text>
        <r>
          <rPr>
            <b/>
            <sz val="8"/>
            <color indexed="81"/>
            <rFont val="Tahoma"/>
            <family val="2"/>
            <charset val="238"/>
          </rPr>
          <t>Ad Xil:</t>
        </r>
        <r>
          <rPr>
            <sz val="8"/>
            <color indexed="81"/>
            <rFont val="Tahoma"/>
            <family val="2"/>
            <charset val="238"/>
          </rPr>
          <t xml:space="preserve">
odwrotna numeracja mieszkań</t>
        </r>
      </text>
    </comment>
    <comment ref="D19" authorId="0" shapeId="0" xr:uid="{42349534-AF94-4827-9D52-057EA1314D46}">
      <text>
        <r>
          <rPr>
            <b/>
            <sz val="8"/>
            <color indexed="81"/>
            <rFont val="Tahoma"/>
            <family val="2"/>
            <charset val="238"/>
          </rPr>
          <t>Ad Xil:</t>
        </r>
        <r>
          <rPr>
            <sz val="8"/>
            <color indexed="81"/>
            <rFont val="Tahoma"/>
            <family val="2"/>
            <charset val="238"/>
          </rPr>
          <t xml:space="preserve">
odwrotna numeracja mieszkań</t>
        </r>
      </text>
    </comment>
    <comment ref="D21" authorId="0" shapeId="0" xr:uid="{5E8AB155-0250-4EDF-ABB4-EBE5C34A96D6}">
      <text>
        <r>
          <rPr>
            <b/>
            <sz val="8"/>
            <color indexed="81"/>
            <rFont val="Tahoma"/>
            <family val="2"/>
            <charset val="238"/>
          </rPr>
          <t>Ad Xil:</t>
        </r>
        <r>
          <rPr>
            <sz val="8"/>
            <color indexed="81"/>
            <rFont val="Tahoma"/>
            <family val="2"/>
            <charset val="238"/>
          </rPr>
          <t xml:space="preserve">
odwrotna numeracja mieszkań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 Xil</author>
  </authors>
  <commentList>
    <comment ref="H33" authorId="0" shapeId="0" xr:uid="{41BA9C87-4796-44C1-9F43-B78A9119693C}">
      <text>
        <r>
          <rPr>
            <b/>
            <sz val="8"/>
            <color indexed="81"/>
            <rFont val="Tahoma"/>
            <family val="2"/>
            <charset val="238"/>
          </rPr>
          <t>Ad Xil: 28-06-2005</t>
        </r>
        <r>
          <rPr>
            <sz val="8"/>
            <color indexed="81"/>
            <rFont val="Tahoma"/>
            <family val="2"/>
            <charset val="238"/>
          </rPr>
          <t xml:space="preserve">
połączenie lokalu nr 11 (11 i 12) o pow 67,8 m2</t>
        </r>
      </text>
    </comment>
    <comment ref="H37" authorId="0" shapeId="0" xr:uid="{CB1E6A65-1F05-4FD2-A69A-B18216B4D1E9}">
      <text>
        <r>
          <rPr>
            <b/>
            <sz val="8"/>
            <color indexed="81"/>
            <rFont val="Tahoma"/>
            <family val="2"/>
            <charset val="238"/>
          </rPr>
          <t>Ad Xil:</t>
        </r>
        <r>
          <rPr>
            <sz val="8"/>
            <color indexed="81"/>
            <rFont val="Tahoma"/>
            <family val="2"/>
            <charset val="238"/>
          </rPr>
          <t xml:space="preserve">
lokalu nr 6 połączenie 5 i 6) pow bez zmian</t>
        </r>
      </text>
    </comment>
  </commentList>
</comments>
</file>

<file path=xl/sharedStrings.xml><?xml version="1.0" encoding="utf-8"?>
<sst xmlns="http://schemas.openxmlformats.org/spreadsheetml/2006/main" count="479" uniqueCount="151">
  <si>
    <t>Nr nieruchomości</t>
  </si>
  <si>
    <t>Ulica</t>
  </si>
  <si>
    <t>Budynek</t>
  </si>
  <si>
    <t>Ilość lokali</t>
  </si>
  <si>
    <t>3</t>
  </si>
  <si>
    <t>Drzewna</t>
  </si>
  <si>
    <t>6-8-10</t>
  </si>
  <si>
    <t>12-14-16</t>
  </si>
  <si>
    <t>Legnicka</t>
  </si>
  <si>
    <t>1 A -B -C -D -E</t>
  </si>
  <si>
    <t>Łokietka</t>
  </si>
  <si>
    <t>1 A -B -C</t>
  </si>
  <si>
    <t>3 A -B -C</t>
  </si>
  <si>
    <t>5 A -B -C</t>
  </si>
  <si>
    <t>7 A -B</t>
  </si>
  <si>
    <t>11 A -B -C -D -E -F</t>
  </si>
  <si>
    <t>Narutowicza</t>
  </si>
  <si>
    <t>Tysiąclecia</t>
  </si>
  <si>
    <t>22 A -B -C -D -E -F -G</t>
  </si>
  <si>
    <t>Rydza Śmigłego</t>
  </si>
  <si>
    <t>24 - 26 - 28</t>
  </si>
  <si>
    <t>30 - 32</t>
  </si>
  <si>
    <t>34 - 36</t>
  </si>
  <si>
    <t>38 - 40 - 42</t>
  </si>
  <si>
    <t>17 A -B -C -D</t>
  </si>
  <si>
    <t>Strzelców Bytomskich</t>
  </si>
  <si>
    <t>Spółdzielców</t>
  </si>
  <si>
    <t>Żeromskiego</t>
  </si>
  <si>
    <t>41 A -B</t>
  </si>
  <si>
    <t>Knosały</t>
  </si>
  <si>
    <t>2-4-6-8-10-12-14</t>
  </si>
  <si>
    <t>53-55</t>
  </si>
  <si>
    <t>59-61</t>
  </si>
  <si>
    <t>63-69</t>
  </si>
  <si>
    <t>71-73</t>
  </si>
  <si>
    <t>87-89</t>
  </si>
  <si>
    <t>91-93</t>
  </si>
  <si>
    <t>95-97</t>
  </si>
  <si>
    <t>101-109</t>
  </si>
  <si>
    <t>111a</t>
  </si>
  <si>
    <t>Krzywa</t>
  </si>
  <si>
    <t>13-15</t>
  </si>
  <si>
    <t>17-19</t>
  </si>
  <si>
    <t>25-27</t>
  </si>
  <si>
    <t>75-83</t>
  </si>
  <si>
    <t>Sadowa</t>
  </si>
  <si>
    <t>24-26</t>
  </si>
  <si>
    <t>30-32</t>
  </si>
  <si>
    <t>34-38</t>
  </si>
  <si>
    <t>40-50</t>
  </si>
  <si>
    <t>54-56</t>
  </si>
  <si>
    <t>60-62</t>
  </si>
  <si>
    <t>64-68</t>
  </si>
  <si>
    <t>70-78</t>
  </si>
  <si>
    <t>82-84</t>
  </si>
  <si>
    <t>88-90</t>
  </si>
  <si>
    <t>92-96</t>
  </si>
  <si>
    <t>98-102</t>
  </si>
  <si>
    <t>104-106</t>
  </si>
  <si>
    <t>Śródmiejska</t>
  </si>
  <si>
    <t>5 a,b,c,d,e,f</t>
  </si>
  <si>
    <t>Kużaja</t>
  </si>
  <si>
    <t>72 a,b</t>
  </si>
  <si>
    <t>74 a,b,c,d</t>
  </si>
  <si>
    <t>Miedziowa</t>
  </si>
  <si>
    <t>Nałkowskiej</t>
  </si>
  <si>
    <t>1a,b,c,d,e</t>
  </si>
  <si>
    <t>Prop. nowych nieruchomości</t>
  </si>
  <si>
    <t>Nr/ klatka/ Nr gar.</t>
  </si>
  <si>
    <t>G/ gbud</t>
  </si>
  <si>
    <t>Hlonda</t>
  </si>
  <si>
    <t>1-3</t>
  </si>
  <si>
    <t>5-7-9</t>
  </si>
  <si>
    <t>11-13-15</t>
  </si>
  <si>
    <t>25-25a-27</t>
  </si>
  <si>
    <t>29-31</t>
  </si>
  <si>
    <t>33-35</t>
  </si>
  <si>
    <t>39-41-43-43a</t>
  </si>
  <si>
    <t>99</t>
  </si>
  <si>
    <t>101</t>
  </si>
  <si>
    <t>103</t>
  </si>
  <si>
    <t>26-28-30</t>
  </si>
  <si>
    <t>32-34-36-38</t>
  </si>
  <si>
    <t>40-42-44-46</t>
  </si>
  <si>
    <t>48-50-52</t>
  </si>
  <si>
    <t>236-a-b-c-d</t>
  </si>
  <si>
    <t>238-238a</t>
  </si>
  <si>
    <t>240-a-b-c-d</t>
  </si>
  <si>
    <t>242-a</t>
  </si>
  <si>
    <t>244-a-b</t>
  </si>
  <si>
    <t>246-a-b-c-d</t>
  </si>
  <si>
    <t>Szymały</t>
  </si>
  <si>
    <t>140-142-144-146</t>
  </si>
  <si>
    <t>148-150-152</t>
  </si>
  <si>
    <t>154-156</t>
  </si>
  <si>
    <t>158-160-162</t>
  </si>
  <si>
    <t>164-166-168</t>
  </si>
  <si>
    <t>170-172-174</t>
  </si>
  <si>
    <t>176-178-180</t>
  </si>
  <si>
    <t>182-184-186-188</t>
  </si>
  <si>
    <t>204-206</t>
  </si>
  <si>
    <t>212-214</t>
  </si>
  <si>
    <t>216-218</t>
  </si>
  <si>
    <t>220-222</t>
  </si>
  <si>
    <t>224-226</t>
  </si>
  <si>
    <t>a</t>
  </si>
  <si>
    <t>111a-111b</t>
  </si>
  <si>
    <t>113a-113b</t>
  </si>
  <si>
    <t>115a-115b</t>
  </si>
  <si>
    <t>117a-117b</t>
  </si>
  <si>
    <t>119a-119b</t>
  </si>
  <si>
    <t>121a-121b</t>
  </si>
  <si>
    <t>123-125-127-129-131-133-135</t>
  </si>
  <si>
    <t>137-139-141-143</t>
  </si>
  <si>
    <t>145-147-149</t>
  </si>
  <si>
    <t>151-153</t>
  </si>
  <si>
    <t>155-157-159-161</t>
  </si>
  <si>
    <t>108-110</t>
  </si>
  <si>
    <t>Modrzewiowa</t>
  </si>
  <si>
    <t>51a-51b</t>
  </si>
  <si>
    <t>53a-53b</t>
  </si>
  <si>
    <t>Leszczyka</t>
  </si>
  <si>
    <t>34-36</t>
  </si>
  <si>
    <t>38-40a-40b</t>
  </si>
  <si>
    <t>44-46</t>
  </si>
  <si>
    <t>37-39-41</t>
  </si>
  <si>
    <t>43a-43b</t>
  </si>
  <si>
    <t>B3</t>
  </si>
  <si>
    <t>B2</t>
  </si>
  <si>
    <t>B1</t>
  </si>
  <si>
    <t xml:space="preserve">GRUPA TARYFOWA </t>
  </si>
  <si>
    <t xml:space="preserve">kotłownia gazowa </t>
  </si>
  <si>
    <t>radzionkow</t>
  </si>
  <si>
    <t>10 - 12 - 14 - 16</t>
  </si>
  <si>
    <t>18 - 20 - 22</t>
  </si>
  <si>
    <r>
      <t>4 - 6 -</t>
    </r>
    <r>
      <rPr>
        <sz val="12"/>
        <rFont val="Arial"/>
        <family val="2"/>
      </rPr>
      <t xml:space="preserve"> 8</t>
    </r>
  </si>
  <si>
    <r>
      <t>4 -</t>
    </r>
    <r>
      <rPr>
        <sz val="12"/>
        <rFont val="Arial"/>
        <family val="2"/>
      </rPr>
      <t xml:space="preserve"> 6</t>
    </r>
    <r>
      <rPr>
        <sz val="12"/>
        <rFont val="Arial"/>
        <family val="2"/>
        <charset val="238"/>
      </rPr>
      <t xml:space="preserve"> -</t>
    </r>
    <r>
      <rPr>
        <sz val="12"/>
        <rFont val="Arial"/>
        <family val="2"/>
      </rPr>
      <t xml:space="preserve"> 8</t>
    </r>
  </si>
  <si>
    <r>
      <t xml:space="preserve">4 - 6 - </t>
    </r>
    <r>
      <rPr>
        <sz val="12"/>
        <rFont val="Arial"/>
        <family val="2"/>
      </rPr>
      <t>8</t>
    </r>
  </si>
  <si>
    <r>
      <t xml:space="preserve">10 - </t>
    </r>
    <r>
      <rPr>
        <sz val="12"/>
        <rFont val="Arial"/>
        <family val="2"/>
      </rPr>
      <t>12 -</t>
    </r>
    <r>
      <rPr>
        <sz val="12"/>
        <rFont val="Arial"/>
        <family val="2"/>
        <charset val="238"/>
      </rPr>
      <t xml:space="preserve"> 14 - 16</t>
    </r>
  </si>
  <si>
    <r>
      <t xml:space="preserve">10 - </t>
    </r>
    <r>
      <rPr>
        <sz val="12"/>
        <rFont val="Arial"/>
        <family val="2"/>
      </rPr>
      <t>12 -</t>
    </r>
    <r>
      <rPr>
        <sz val="12"/>
        <rFont val="Arial"/>
        <family val="2"/>
        <charset val="238"/>
      </rPr>
      <t xml:space="preserve"> </t>
    </r>
    <r>
      <rPr>
        <sz val="12"/>
        <rFont val="Arial"/>
        <family val="2"/>
      </rPr>
      <t>14</t>
    </r>
    <r>
      <rPr>
        <sz val="12"/>
        <rFont val="Arial"/>
        <family val="2"/>
        <charset val="238"/>
      </rPr>
      <t xml:space="preserve"> - 16</t>
    </r>
  </si>
  <si>
    <r>
      <t xml:space="preserve">10 - </t>
    </r>
    <r>
      <rPr>
        <sz val="12"/>
        <rFont val="Arial"/>
        <family val="2"/>
      </rPr>
      <t>12 -</t>
    </r>
    <r>
      <rPr>
        <sz val="12"/>
        <rFont val="Arial"/>
        <family val="2"/>
        <charset val="238"/>
      </rPr>
      <t xml:space="preserve"> 14 - </t>
    </r>
    <r>
      <rPr>
        <sz val="12"/>
        <rFont val="Arial"/>
        <family val="2"/>
      </rPr>
      <t>16</t>
    </r>
  </si>
  <si>
    <r>
      <t xml:space="preserve">18 - </t>
    </r>
    <r>
      <rPr>
        <sz val="12"/>
        <rFont val="Arial"/>
        <family val="2"/>
      </rPr>
      <t>20 -</t>
    </r>
    <r>
      <rPr>
        <sz val="12"/>
        <rFont val="Arial"/>
        <family val="2"/>
        <charset val="238"/>
      </rPr>
      <t xml:space="preserve"> 22</t>
    </r>
  </si>
  <si>
    <r>
      <t xml:space="preserve">18 - 20 - </t>
    </r>
    <r>
      <rPr>
        <sz val="12"/>
        <rFont val="Arial"/>
        <family val="2"/>
      </rPr>
      <t>22</t>
    </r>
  </si>
  <si>
    <t>l.budynków</t>
  </si>
  <si>
    <t xml:space="preserve">l.budynków </t>
  </si>
  <si>
    <t xml:space="preserve">GRUPA TARYFOWA  os. Ziętka </t>
  </si>
  <si>
    <t xml:space="preserve">GRUPA TARYFOWA  Radzionków </t>
  </si>
  <si>
    <t>kotłownia gaz</t>
  </si>
  <si>
    <t xml:space="preserve">GRUPA TARYFOWA  os Stroszek </t>
  </si>
  <si>
    <t xml:space="preserve">kotł. Gaz. </t>
  </si>
  <si>
    <t xml:space="preserve">OGÓŁEM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</si>
</sst>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i/>
      <sz val="12"/>
      <name val="Arial CE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b/>
      <i/>
      <sz val="14"/>
      <name val="Arial CE"/>
      <charset val="238"/>
    </font>
    <font>
      <sz val="12"/>
      <name val="Arial"/>
      <family val="2"/>
    </font>
    <font>
      <b/>
      <sz val="12"/>
      <name val="Arial CE"/>
      <charset val="238"/>
    </font>
    <font>
      <b/>
      <sz val="8"/>
      <name val="Arial CE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wrapText="1"/>
    </xf>
    <xf numFmtId="0" fontId="8" fillId="3" borderId="0" xfId="0" applyFont="1" applyFill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textRotation="90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9" fontId="18" fillId="0" borderId="2" xfId="0" applyNumberFormat="1" applyFont="1" applyBorder="1"/>
    <xf numFmtId="0" fontId="19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/>
    <xf numFmtId="1" fontId="15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2" xfId="0" applyFont="1" applyBorder="1"/>
    <xf numFmtId="1" fontId="6" fillId="0" borderId="3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18" fillId="0" borderId="0" xfId="0" applyNumberFormat="1" applyFont="1"/>
    <xf numFmtId="0" fontId="19" fillId="0" borderId="0" xfId="0" applyFont="1" applyAlignment="1">
      <alignment horizontal="center"/>
    </xf>
    <xf numFmtId="0" fontId="1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6F64-7446-4B35-9BCB-6F17DACC3B44}">
  <sheetPr>
    <pageSetUpPr fitToPage="1"/>
  </sheetPr>
  <dimension ref="A1:F72"/>
  <sheetViews>
    <sheetView topLeftCell="A33" workbookViewId="0">
      <selection activeCell="A48" sqref="A48:XFD72"/>
    </sheetView>
  </sheetViews>
  <sheetFormatPr defaultRowHeight="18" x14ac:dyDescent="0.25"/>
  <cols>
    <col min="1" max="1" width="9.140625" style="2"/>
    <col min="2" max="2" width="15.28515625" style="26" customWidth="1"/>
    <col min="3" max="3" width="30.42578125" style="36" customWidth="1"/>
    <col min="4" max="4" width="24.28515625" style="26" customWidth="1"/>
    <col min="5" max="5" width="16" style="6" hidden="1" customWidth="1"/>
    <col min="6" max="6" width="29.85546875" style="48" customWidth="1"/>
    <col min="7" max="257" width="9.140625" style="2"/>
    <col min="258" max="258" width="3.7109375" style="2" customWidth="1"/>
    <col min="259" max="259" width="30.42578125" style="2" customWidth="1"/>
    <col min="260" max="260" width="24.28515625" style="2" customWidth="1"/>
    <col min="261" max="261" width="4.85546875" style="2" customWidth="1"/>
    <col min="262" max="513" width="9.140625" style="2"/>
    <col min="514" max="514" width="3.7109375" style="2" customWidth="1"/>
    <col min="515" max="515" width="30.42578125" style="2" customWidth="1"/>
    <col min="516" max="516" width="24.28515625" style="2" customWidth="1"/>
    <col min="517" max="517" width="4.85546875" style="2" customWidth="1"/>
    <col min="518" max="769" width="9.140625" style="2"/>
    <col min="770" max="770" width="3.7109375" style="2" customWidth="1"/>
    <col min="771" max="771" width="30.42578125" style="2" customWidth="1"/>
    <col min="772" max="772" width="24.28515625" style="2" customWidth="1"/>
    <col min="773" max="773" width="4.85546875" style="2" customWidth="1"/>
    <col min="774" max="1025" width="9.140625" style="2"/>
    <col min="1026" max="1026" width="3.7109375" style="2" customWidth="1"/>
    <col min="1027" max="1027" width="30.42578125" style="2" customWidth="1"/>
    <col min="1028" max="1028" width="24.28515625" style="2" customWidth="1"/>
    <col min="1029" max="1029" width="4.85546875" style="2" customWidth="1"/>
    <col min="1030" max="1281" width="9.140625" style="2"/>
    <col min="1282" max="1282" width="3.7109375" style="2" customWidth="1"/>
    <col min="1283" max="1283" width="30.42578125" style="2" customWidth="1"/>
    <col min="1284" max="1284" width="24.28515625" style="2" customWidth="1"/>
    <col min="1285" max="1285" width="4.85546875" style="2" customWidth="1"/>
    <col min="1286" max="1537" width="9.140625" style="2"/>
    <col min="1538" max="1538" width="3.7109375" style="2" customWidth="1"/>
    <col min="1539" max="1539" width="30.42578125" style="2" customWidth="1"/>
    <col min="1540" max="1540" width="24.28515625" style="2" customWidth="1"/>
    <col min="1541" max="1541" width="4.85546875" style="2" customWidth="1"/>
    <col min="1542" max="1793" width="9.140625" style="2"/>
    <col min="1794" max="1794" width="3.7109375" style="2" customWidth="1"/>
    <col min="1795" max="1795" width="30.42578125" style="2" customWidth="1"/>
    <col min="1796" max="1796" width="24.28515625" style="2" customWidth="1"/>
    <col min="1797" max="1797" width="4.85546875" style="2" customWidth="1"/>
    <col min="1798" max="2049" width="9.140625" style="2"/>
    <col min="2050" max="2050" width="3.7109375" style="2" customWidth="1"/>
    <col min="2051" max="2051" width="30.42578125" style="2" customWidth="1"/>
    <col min="2052" max="2052" width="24.28515625" style="2" customWidth="1"/>
    <col min="2053" max="2053" width="4.85546875" style="2" customWidth="1"/>
    <col min="2054" max="2305" width="9.140625" style="2"/>
    <col min="2306" max="2306" width="3.7109375" style="2" customWidth="1"/>
    <col min="2307" max="2307" width="30.42578125" style="2" customWidth="1"/>
    <col min="2308" max="2308" width="24.28515625" style="2" customWidth="1"/>
    <col min="2309" max="2309" width="4.85546875" style="2" customWidth="1"/>
    <col min="2310" max="2561" width="9.140625" style="2"/>
    <col min="2562" max="2562" width="3.7109375" style="2" customWidth="1"/>
    <col min="2563" max="2563" width="30.42578125" style="2" customWidth="1"/>
    <col min="2564" max="2564" width="24.28515625" style="2" customWidth="1"/>
    <col min="2565" max="2565" width="4.85546875" style="2" customWidth="1"/>
    <col min="2566" max="2817" width="9.140625" style="2"/>
    <col min="2818" max="2818" width="3.7109375" style="2" customWidth="1"/>
    <col min="2819" max="2819" width="30.42578125" style="2" customWidth="1"/>
    <col min="2820" max="2820" width="24.28515625" style="2" customWidth="1"/>
    <col min="2821" max="2821" width="4.85546875" style="2" customWidth="1"/>
    <col min="2822" max="3073" width="9.140625" style="2"/>
    <col min="3074" max="3074" width="3.7109375" style="2" customWidth="1"/>
    <col min="3075" max="3075" width="30.42578125" style="2" customWidth="1"/>
    <col min="3076" max="3076" width="24.28515625" style="2" customWidth="1"/>
    <col min="3077" max="3077" width="4.85546875" style="2" customWidth="1"/>
    <col min="3078" max="3329" width="9.140625" style="2"/>
    <col min="3330" max="3330" width="3.7109375" style="2" customWidth="1"/>
    <col min="3331" max="3331" width="30.42578125" style="2" customWidth="1"/>
    <col min="3332" max="3332" width="24.28515625" style="2" customWidth="1"/>
    <col min="3333" max="3333" width="4.85546875" style="2" customWidth="1"/>
    <col min="3334" max="3585" width="9.140625" style="2"/>
    <col min="3586" max="3586" width="3.7109375" style="2" customWidth="1"/>
    <col min="3587" max="3587" width="30.42578125" style="2" customWidth="1"/>
    <col min="3588" max="3588" width="24.28515625" style="2" customWidth="1"/>
    <col min="3589" max="3589" width="4.85546875" style="2" customWidth="1"/>
    <col min="3590" max="3841" width="9.140625" style="2"/>
    <col min="3842" max="3842" width="3.7109375" style="2" customWidth="1"/>
    <col min="3843" max="3843" width="30.42578125" style="2" customWidth="1"/>
    <col min="3844" max="3844" width="24.28515625" style="2" customWidth="1"/>
    <col min="3845" max="3845" width="4.85546875" style="2" customWidth="1"/>
    <col min="3846" max="4097" width="9.140625" style="2"/>
    <col min="4098" max="4098" width="3.7109375" style="2" customWidth="1"/>
    <col min="4099" max="4099" width="30.42578125" style="2" customWidth="1"/>
    <col min="4100" max="4100" width="24.28515625" style="2" customWidth="1"/>
    <col min="4101" max="4101" width="4.85546875" style="2" customWidth="1"/>
    <col min="4102" max="4353" width="9.140625" style="2"/>
    <col min="4354" max="4354" width="3.7109375" style="2" customWidth="1"/>
    <col min="4355" max="4355" width="30.42578125" style="2" customWidth="1"/>
    <col min="4356" max="4356" width="24.28515625" style="2" customWidth="1"/>
    <col min="4357" max="4357" width="4.85546875" style="2" customWidth="1"/>
    <col min="4358" max="4609" width="9.140625" style="2"/>
    <col min="4610" max="4610" width="3.7109375" style="2" customWidth="1"/>
    <col min="4611" max="4611" width="30.42578125" style="2" customWidth="1"/>
    <col min="4612" max="4612" width="24.28515625" style="2" customWidth="1"/>
    <col min="4613" max="4613" width="4.85546875" style="2" customWidth="1"/>
    <col min="4614" max="4865" width="9.140625" style="2"/>
    <col min="4866" max="4866" width="3.7109375" style="2" customWidth="1"/>
    <col min="4867" max="4867" width="30.42578125" style="2" customWidth="1"/>
    <col min="4868" max="4868" width="24.28515625" style="2" customWidth="1"/>
    <col min="4869" max="4869" width="4.85546875" style="2" customWidth="1"/>
    <col min="4870" max="5121" width="9.140625" style="2"/>
    <col min="5122" max="5122" width="3.7109375" style="2" customWidth="1"/>
    <col min="5123" max="5123" width="30.42578125" style="2" customWidth="1"/>
    <col min="5124" max="5124" width="24.28515625" style="2" customWidth="1"/>
    <col min="5125" max="5125" width="4.85546875" style="2" customWidth="1"/>
    <col min="5126" max="5377" width="9.140625" style="2"/>
    <col min="5378" max="5378" width="3.7109375" style="2" customWidth="1"/>
    <col min="5379" max="5379" width="30.42578125" style="2" customWidth="1"/>
    <col min="5380" max="5380" width="24.28515625" style="2" customWidth="1"/>
    <col min="5381" max="5381" width="4.85546875" style="2" customWidth="1"/>
    <col min="5382" max="5633" width="9.140625" style="2"/>
    <col min="5634" max="5634" width="3.7109375" style="2" customWidth="1"/>
    <col min="5635" max="5635" width="30.42578125" style="2" customWidth="1"/>
    <col min="5636" max="5636" width="24.28515625" style="2" customWidth="1"/>
    <col min="5637" max="5637" width="4.85546875" style="2" customWidth="1"/>
    <col min="5638" max="5889" width="9.140625" style="2"/>
    <col min="5890" max="5890" width="3.7109375" style="2" customWidth="1"/>
    <col min="5891" max="5891" width="30.42578125" style="2" customWidth="1"/>
    <col min="5892" max="5892" width="24.28515625" style="2" customWidth="1"/>
    <col min="5893" max="5893" width="4.85546875" style="2" customWidth="1"/>
    <col min="5894" max="6145" width="9.140625" style="2"/>
    <col min="6146" max="6146" width="3.7109375" style="2" customWidth="1"/>
    <col min="6147" max="6147" width="30.42578125" style="2" customWidth="1"/>
    <col min="6148" max="6148" width="24.28515625" style="2" customWidth="1"/>
    <col min="6149" max="6149" width="4.85546875" style="2" customWidth="1"/>
    <col min="6150" max="6401" width="9.140625" style="2"/>
    <col min="6402" max="6402" width="3.7109375" style="2" customWidth="1"/>
    <col min="6403" max="6403" width="30.42578125" style="2" customWidth="1"/>
    <col min="6404" max="6404" width="24.28515625" style="2" customWidth="1"/>
    <col min="6405" max="6405" width="4.85546875" style="2" customWidth="1"/>
    <col min="6406" max="6657" width="9.140625" style="2"/>
    <col min="6658" max="6658" width="3.7109375" style="2" customWidth="1"/>
    <col min="6659" max="6659" width="30.42578125" style="2" customWidth="1"/>
    <col min="6660" max="6660" width="24.28515625" style="2" customWidth="1"/>
    <col min="6661" max="6661" width="4.85546875" style="2" customWidth="1"/>
    <col min="6662" max="6913" width="9.140625" style="2"/>
    <col min="6914" max="6914" width="3.7109375" style="2" customWidth="1"/>
    <col min="6915" max="6915" width="30.42578125" style="2" customWidth="1"/>
    <col min="6916" max="6916" width="24.28515625" style="2" customWidth="1"/>
    <col min="6917" max="6917" width="4.85546875" style="2" customWidth="1"/>
    <col min="6918" max="7169" width="9.140625" style="2"/>
    <col min="7170" max="7170" width="3.7109375" style="2" customWidth="1"/>
    <col min="7171" max="7171" width="30.42578125" style="2" customWidth="1"/>
    <col min="7172" max="7172" width="24.28515625" style="2" customWidth="1"/>
    <col min="7173" max="7173" width="4.85546875" style="2" customWidth="1"/>
    <col min="7174" max="7425" width="9.140625" style="2"/>
    <col min="7426" max="7426" width="3.7109375" style="2" customWidth="1"/>
    <col min="7427" max="7427" width="30.42578125" style="2" customWidth="1"/>
    <col min="7428" max="7428" width="24.28515625" style="2" customWidth="1"/>
    <col min="7429" max="7429" width="4.85546875" style="2" customWidth="1"/>
    <col min="7430" max="7681" width="9.140625" style="2"/>
    <col min="7682" max="7682" width="3.7109375" style="2" customWidth="1"/>
    <col min="7683" max="7683" width="30.42578125" style="2" customWidth="1"/>
    <col min="7684" max="7684" width="24.28515625" style="2" customWidth="1"/>
    <col min="7685" max="7685" width="4.85546875" style="2" customWidth="1"/>
    <col min="7686" max="7937" width="9.140625" style="2"/>
    <col min="7938" max="7938" width="3.7109375" style="2" customWidth="1"/>
    <col min="7939" max="7939" width="30.42578125" style="2" customWidth="1"/>
    <col min="7940" max="7940" width="24.28515625" style="2" customWidth="1"/>
    <col min="7941" max="7941" width="4.85546875" style="2" customWidth="1"/>
    <col min="7942" max="8193" width="9.140625" style="2"/>
    <col min="8194" max="8194" width="3.7109375" style="2" customWidth="1"/>
    <col min="8195" max="8195" width="30.42578125" style="2" customWidth="1"/>
    <col min="8196" max="8196" width="24.28515625" style="2" customWidth="1"/>
    <col min="8197" max="8197" width="4.85546875" style="2" customWidth="1"/>
    <col min="8198" max="8449" width="9.140625" style="2"/>
    <col min="8450" max="8450" width="3.7109375" style="2" customWidth="1"/>
    <col min="8451" max="8451" width="30.42578125" style="2" customWidth="1"/>
    <col min="8452" max="8452" width="24.28515625" style="2" customWidth="1"/>
    <col min="8453" max="8453" width="4.85546875" style="2" customWidth="1"/>
    <col min="8454" max="8705" width="9.140625" style="2"/>
    <col min="8706" max="8706" width="3.7109375" style="2" customWidth="1"/>
    <col min="8707" max="8707" width="30.42578125" style="2" customWidth="1"/>
    <col min="8708" max="8708" width="24.28515625" style="2" customWidth="1"/>
    <col min="8709" max="8709" width="4.85546875" style="2" customWidth="1"/>
    <col min="8710" max="8961" width="9.140625" style="2"/>
    <col min="8962" max="8962" width="3.7109375" style="2" customWidth="1"/>
    <col min="8963" max="8963" width="30.42578125" style="2" customWidth="1"/>
    <col min="8964" max="8964" width="24.28515625" style="2" customWidth="1"/>
    <col min="8965" max="8965" width="4.85546875" style="2" customWidth="1"/>
    <col min="8966" max="9217" width="9.140625" style="2"/>
    <col min="9218" max="9218" width="3.7109375" style="2" customWidth="1"/>
    <col min="9219" max="9219" width="30.42578125" style="2" customWidth="1"/>
    <col min="9220" max="9220" width="24.28515625" style="2" customWidth="1"/>
    <col min="9221" max="9221" width="4.85546875" style="2" customWidth="1"/>
    <col min="9222" max="9473" width="9.140625" style="2"/>
    <col min="9474" max="9474" width="3.7109375" style="2" customWidth="1"/>
    <col min="9475" max="9475" width="30.42578125" style="2" customWidth="1"/>
    <col min="9476" max="9476" width="24.28515625" style="2" customWidth="1"/>
    <col min="9477" max="9477" width="4.85546875" style="2" customWidth="1"/>
    <col min="9478" max="9729" width="9.140625" style="2"/>
    <col min="9730" max="9730" width="3.7109375" style="2" customWidth="1"/>
    <col min="9731" max="9731" width="30.42578125" style="2" customWidth="1"/>
    <col min="9732" max="9732" width="24.28515625" style="2" customWidth="1"/>
    <col min="9733" max="9733" width="4.85546875" style="2" customWidth="1"/>
    <col min="9734" max="9985" width="9.140625" style="2"/>
    <col min="9986" max="9986" width="3.7109375" style="2" customWidth="1"/>
    <col min="9987" max="9987" width="30.42578125" style="2" customWidth="1"/>
    <col min="9988" max="9988" width="24.28515625" style="2" customWidth="1"/>
    <col min="9989" max="9989" width="4.85546875" style="2" customWidth="1"/>
    <col min="9990" max="10241" width="9.140625" style="2"/>
    <col min="10242" max="10242" width="3.7109375" style="2" customWidth="1"/>
    <col min="10243" max="10243" width="30.42578125" style="2" customWidth="1"/>
    <col min="10244" max="10244" width="24.28515625" style="2" customWidth="1"/>
    <col min="10245" max="10245" width="4.85546875" style="2" customWidth="1"/>
    <col min="10246" max="10497" width="9.140625" style="2"/>
    <col min="10498" max="10498" width="3.7109375" style="2" customWidth="1"/>
    <col min="10499" max="10499" width="30.42578125" style="2" customWidth="1"/>
    <col min="10500" max="10500" width="24.28515625" style="2" customWidth="1"/>
    <col min="10501" max="10501" width="4.85546875" style="2" customWidth="1"/>
    <col min="10502" max="10753" width="9.140625" style="2"/>
    <col min="10754" max="10754" width="3.7109375" style="2" customWidth="1"/>
    <col min="10755" max="10755" width="30.42578125" style="2" customWidth="1"/>
    <col min="10756" max="10756" width="24.28515625" style="2" customWidth="1"/>
    <col min="10757" max="10757" width="4.85546875" style="2" customWidth="1"/>
    <col min="10758" max="11009" width="9.140625" style="2"/>
    <col min="11010" max="11010" width="3.7109375" style="2" customWidth="1"/>
    <col min="11011" max="11011" width="30.42578125" style="2" customWidth="1"/>
    <col min="11012" max="11012" width="24.28515625" style="2" customWidth="1"/>
    <col min="11013" max="11013" width="4.85546875" style="2" customWidth="1"/>
    <col min="11014" max="11265" width="9.140625" style="2"/>
    <col min="11266" max="11266" width="3.7109375" style="2" customWidth="1"/>
    <col min="11267" max="11267" width="30.42578125" style="2" customWidth="1"/>
    <col min="11268" max="11268" width="24.28515625" style="2" customWidth="1"/>
    <col min="11269" max="11269" width="4.85546875" style="2" customWidth="1"/>
    <col min="11270" max="11521" width="9.140625" style="2"/>
    <col min="11522" max="11522" width="3.7109375" style="2" customWidth="1"/>
    <col min="11523" max="11523" width="30.42578125" style="2" customWidth="1"/>
    <col min="11524" max="11524" width="24.28515625" style="2" customWidth="1"/>
    <col min="11525" max="11525" width="4.85546875" style="2" customWidth="1"/>
    <col min="11526" max="11777" width="9.140625" style="2"/>
    <col min="11778" max="11778" width="3.7109375" style="2" customWidth="1"/>
    <col min="11779" max="11779" width="30.42578125" style="2" customWidth="1"/>
    <col min="11780" max="11780" width="24.28515625" style="2" customWidth="1"/>
    <col min="11781" max="11781" width="4.85546875" style="2" customWidth="1"/>
    <col min="11782" max="12033" width="9.140625" style="2"/>
    <col min="12034" max="12034" width="3.7109375" style="2" customWidth="1"/>
    <col min="12035" max="12035" width="30.42578125" style="2" customWidth="1"/>
    <col min="12036" max="12036" width="24.28515625" style="2" customWidth="1"/>
    <col min="12037" max="12037" width="4.85546875" style="2" customWidth="1"/>
    <col min="12038" max="12289" width="9.140625" style="2"/>
    <col min="12290" max="12290" width="3.7109375" style="2" customWidth="1"/>
    <col min="12291" max="12291" width="30.42578125" style="2" customWidth="1"/>
    <col min="12292" max="12292" width="24.28515625" style="2" customWidth="1"/>
    <col min="12293" max="12293" width="4.85546875" style="2" customWidth="1"/>
    <col min="12294" max="12545" width="9.140625" style="2"/>
    <col min="12546" max="12546" width="3.7109375" style="2" customWidth="1"/>
    <col min="12547" max="12547" width="30.42578125" style="2" customWidth="1"/>
    <col min="12548" max="12548" width="24.28515625" style="2" customWidth="1"/>
    <col min="12549" max="12549" width="4.85546875" style="2" customWidth="1"/>
    <col min="12550" max="12801" width="9.140625" style="2"/>
    <col min="12802" max="12802" width="3.7109375" style="2" customWidth="1"/>
    <col min="12803" max="12803" width="30.42578125" style="2" customWidth="1"/>
    <col min="12804" max="12804" width="24.28515625" style="2" customWidth="1"/>
    <col min="12805" max="12805" width="4.85546875" style="2" customWidth="1"/>
    <col min="12806" max="13057" width="9.140625" style="2"/>
    <col min="13058" max="13058" width="3.7109375" style="2" customWidth="1"/>
    <col min="13059" max="13059" width="30.42578125" style="2" customWidth="1"/>
    <col min="13060" max="13060" width="24.28515625" style="2" customWidth="1"/>
    <col min="13061" max="13061" width="4.85546875" style="2" customWidth="1"/>
    <col min="13062" max="13313" width="9.140625" style="2"/>
    <col min="13314" max="13314" width="3.7109375" style="2" customWidth="1"/>
    <col min="13315" max="13315" width="30.42578125" style="2" customWidth="1"/>
    <col min="13316" max="13316" width="24.28515625" style="2" customWidth="1"/>
    <col min="13317" max="13317" width="4.85546875" style="2" customWidth="1"/>
    <col min="13318" max="13569" width="9.140625" style="2"/>
    <col min="13570" max="13570" width="3.7109375" style="2" customWidth="1"/>
    <col min="13571" max="13571" width="30.42578125" style="2" customWidth="1"/>
    <col min="13572" max="13572" width="24.28515625" style="2" customWidth="1"/>
    <col min="13573" max="13573" width="4.85546875" style="2" customWidth="1"/>
    <col min="13574" max="13825" width="9.140625" style="2"/>
    <col min="13826" max="13826" width="3.7109375" style="2" customWidth="1"/>
    <col min="13827" max="13827" width="30.42578125" style="2" customWidth="1"/>
    <col min="13828" max="13828" width="24.28515625" style="2" customWidth="1"/>
    <col min="13829" max="13829" width="4.85546875" style="2" customWidth="1"/>
    <col min="13830" max="14081" width="9.140625" style="2"/>
    <col min="14082" max="14082" width="3.7109375" style="2" customWidth="1"/>
    <col min="14083" max="14083" width="30.42578125" style="2" customWidth="1"/>
    <col min="14084" max="14084" width="24.28515625" style="2" customWidth="1"/>
    <col min="14085" max="14085" width="4.85546875" style="2" customWidth="1"/>
    <col min="14086" max="14337" width="9.140625" style="2"/>
    <col min="14338" max="14338" width="3.7109375" style="2" customWidth="1"/>
    <col min="14339" max="14339" width="30.42578125" style="2" customWidth="1"/>
    <col min="14340" max="14340" width="24.28515625" style="2" customWidth="1"/>
    <col min="14341" max="14341" width="4.85546875" style="2" customWidth="1"/>
    <col min="14342" max="14593" width="9.140625" style="2"/>
    <col min="14594" max="14594" width="3.7109375" style="2" customWidth="1"/>
    <col min="14595" max="14595" width="30.42578125" style="2" customWidth="1"/>
    <col min="14596" max="14596" width="24.28515625" style="2" customWidth="1"/>
    <col min="14597" max="14597" width="4.85546875" style="2" customWidth="1"/>
    <col min="14598" max="14849" width="9.140625" style="2"/>
    <col min="14850" max="14850" width="3.7109375" style="2" customWidth="1"/>
    <col min="14851" max="14851" width="30.42578125" style="2" customWidth="1"/>
    <col min="14852" max="14852" width="24.28515625" style="2" customWidth="1"/>
    <col min="14853" max="14853" width="4.85546875" style="2" customWidth="1"/>
    <col min="14854" max="15105" width="9.140625" style="2"/>
    <col min="15106" max="15106" width="3.7109375" style="2" customWidth="1"/>
    <col min="15107" max="15107" width="30.42578125" style="2" customWidth="1"/>
    <col min="15108" max="15108" width="24.28515625" style="2" customWidth="1"/>
    <col min="15109" max="15109" width="4.85546875" style="2" customWidth="1"/>
    <col min="15110" max="15361" width="9.140625" style="2"/>
    <col min="15362" max="15362" width="3.7109375" style="2" customWidth="1"/>
    <col min="15363" max="15363" width="30.42578125" style="2" customWidth="1"/>
    <col min="15364" max="15364" width="24.28515625" style="2" customWidth="1"/>
    <col min="15365" max="15365" width="4.85546875" style="2" customWidth="1"/>
    <col min="15366" max="15617" width="9.140625" style="2"/>
    <col min="15618" max="15618" width="3.7109375" style="2" customWidth="1"/>
    <col min="15619" max="15619" width="30.42578125" style="2" customWidth="1"/>
    <col min="15620" max="15620" width="24.28515625" style="2" customWidth="1"/>
    <col min="15621" max="15621" width="4.85546875" style="2" customWidth="1"/>
    <col min="15622" max="15873" width="9.140625" style="2"/>
    <col min="15874" max="15874" width="3.7109375" style="2" customWidth="1"/>
    <col min="15875" max="15875" width="30.42578125" style="2" customWidth="1"/>
    <col min="15876" max="15876" width="24.28515625" style="2" customWidth="1"/>
    <col min="15877" max="15877" width="4.85546875" style="2" customWidth="1"/>
    <col min="15878" max="16129" width="9.140625" style="2"/>
    <col min="16130" max="16130" width="3.7109375" style="2" customWidth="1"/>
    <col min="16131" max="16131" width="30.42578125" style="2" customWidth="1"/>
    <col min="16132" max="16132" width="24.28515625" style="2" customWidth="1"/>
    <col min="16133" max="16133" width="4.85546875" style="2" customWidth="1"/>
    <col min="16134" max="16384" width="9.140625" style="2"/>
  </cols>
  <sheetData>
    <row r="1" spans="1:6" ht="92.25" customHeight="1" x14ac:dyDescent="0.25">
      <c r="B1" s="38" t="s">
        <v>0</v>
      </c>
      <c r="C1" s="28" t="s">
        <v>1</v>
      </c>
      <c r="D1" s="18" t="s">
        <v>2</v>
      </c>
      <c r="E1" s="1" t="s">
        <v>3</v>
      </c>
      <c r="F1" s="42" t="s">
        <v>130</v>
      </c>
    </row>
    <row r="2" spans="1:6" s="3" customFormat="1" ht="20.25" customHeight="1" x14ac:dyDescent="0.25">
      <c r="B2" s="45">
        <v>1</v>
      </c>
      <c r="C2" s="45">
        <v>2</v>
      </c>
      <c r="D2" s="46" t="s">
        <v>4</v>
      </c>
      <c r="E2" s="3">
        <v>4</v>
      </c>
      <c r="F2" s="43"/>
    </row>
    <row r="3" spans="1:6" s="4" customFormat="1" ht="3.75" customHeight="1" x14ac:dyDescent="0.3">
      <c r="B3" s="29"/>
      <c r="C3" s="29"/>
      <c r="D3" s="30"/>
      <c r="F3" s="44"/>
    </row>
    <row r="4" spans="1:6" ht="18" customHeight="1" x14ac:dyDescent="0.25">
      <c r="A4" s="2">
        <v>1</v>
      </c>
      <c r="B4" s="41">
        <v>101</v>
      </c>
      <c r="C4" s="36" t="s">
        <v>5</v>
      </c>
      <c r="D4" s="47" t="s">
        <v>6</v>
      </c>
      <c r="E4" s="5">
        <v>30</v>
      </c>
      <c r="F4" s="48" t="s">
        <v>131</v>
      </c>
    </row>
    <row r="5" spans="1:6" ht="18" customHeight="1" x14ac:dyDescent="0.25">
      <c r="A5" s="2">
        <v>2</v>
      </c>
      <c r="B5" s="41">
        <v>137</v>
      </c>
      <c r="C5" s="36" t="s">
        <v>5</v>
      </c>
      <c r="D5" s="34" t="s">
        <v>7</v>
      </c>
      <c r="E5" s="5">
        <v>30</v>
      </c>
      <c r="F5" s="48" t="s">
        <v>131</v>
      </c>
    </row>
    <row r="6" spans="1:6" ht="18" customHeight="1" x14ac:dyDescent="0.25">
      <c r="A6" s="2">
        <v>3</v>
      </c>
      <c r="B6" s="41">
        <v>138</v>
      </c>
      <c r="C6" s="36" t="s">
        <v>5</v>
      </c>
      <c r="D6" s="34">
        <v>18</v>
      </c>
      <c r="E6" s="5">
        <v>12</v>
      </c>
      <c r="F6" s="48" t="s">
        <v>131</v>
      </c>
    </row>
    <row r="7" spans="1:6" ht="18" customHeight="1" x14ac:dyDescent="0.25">
      <c r="A7" s="2">
        <v>4</v>
      </c>
      <c r="B7" s="41">
        <v>139</v>
      </c>
      <c r="C7" s="36" t="s">
        <v>5</v>
      </c>
      <c r="D7" s="34">
        <v>20</v>
      </c>
      <c r="E7" s="5">
        <v>12</v>
      </c>
      <c r="F7" s="48" t="s">
        <v>131</v>
      </c>
    </row>
    <row r="8" spans="1:6" ht="18" customHeight="1" x14ac:dyDescent="0.25">
      <c r="A8" s="2">
        <v>5</v>
      </c>
      <c r="B8" s="41">
        <v>140</v>
      </c>
      <c r="C8" s="36" t="s">
        <v>5</v>
      </c>
      <c r="D8" s="34">
        <v>22</v>
      </c>
      <c r="E8" s="5">
        <v>12</v>
      </c>
      <c r="F8" s="48" t="s">
        <v>131</v>
      </c>
    </row>
    <row r="9" spans="1:6" ht="18" customHeight="1" x14ac:dyDescent="0.25">
      <c r="A9" s="2">
        <v>6</v>
      </c>
      <c r="B9" s="41">
        <v>141</v>
      </c>
      <c r="C9" s="36" t="s">
        <v>5</v>
      </c>
      <c r="D9" s="34">
        <v>24</v>
      </c>
      <c r="E9" s="5">
        <v>12</v>
      </c>
      <c r="F9" s="48" t="s">
        <v>131</v>
      </c>
    </row>
    <row r="10" spans="1:6" ht="18" customHeight="1" x14ac:dyDescent="0.25">
      <c r="A10" s="2">
        <v>7</v>
      </c>
      <c r="B10" s="41">
        <v>105</v>
      </c>
      <c r="C10" s="36" t="s">
        <v>8</v>
      </c>
      <c r="D10" s="34" t="s">
        <v>9</v>
      </c>
      <c r="E10" s="5">
        <v>95</v>
      </c>
      <c r="F10" s="75" t="s">
        <v>127</v>
      </c>
    </row>
    <row r="11" spans="1:6" ht="18" customHeight="1" x14ac:dyDescent="0.25">
      <c r="A11" s="2">
        <v>8</v>
      </c>
      <c r="B11" s="41">
        <v>106</v>
      </c>
      <c r="C11" s="36" t="s">
        <v>10</v>
      </c>
      <c r="D11" s="34" t="s">
        <v>11</v>
      </c>
      <c r="E11" s="5">
        <v>45</v>
      </c>
      <c r="F11" s="75" t="s">
        <v>127</v>
      </c>
    </row>
    <row r="12" spans="1:6" ht="18" customHeight="1" x14ac:dyDescent="0.25">
      <c r="A12" s="2">
        <v>9</v>
      </c>
      <c r="B12" s="41">
        <v>106</v>
      </c>
      <c r="C12" s="36" t="s">
        <v>10</v>
      </c>
      <c r="D12" s="34" t="s">
        <v>12</v>
      </c>
      <c r="E12" s="5">
        <v>45</v>
      </c>
      <c r="F12" s="75" t="s">
        <v>127</v>
      </c>
    </row>
    <row r="13" spans="1:6" ht="18" customHeight="1" x14ac:dyDescent="0.25">
      <c r="A13" s="2">
        <v>10</v>
      </c>
      <c r="B13" s="41">
        <v>106</v>
      </c>
      <c r="C13" s="36" t="s">
        <v>10</v>
      </c>
      <c r="D13" s="34" t="s">
        <v>13</v>
      </c>
      <c r="E13" s="5">
        <v>45</v>
      </c>
      <c r="F13" s="75" t="s">
        <v>127</v>
      </c>
    </row>
    <row r="14" spans="1:6" ht="18" customHeight="1" x14ac:dyDescent="0.25">
      <c r="A14" s="2">
        <v>11</v>
      </c>
      <c r="B14" s="41">
        <v>106</v>
      </c>
      <c r="C14" s="36" t="s">
        <v>10</v>
      </c>
      <c r="D14" s="34" t="s">
        <v>14</v>
      </c>
      <c r="E14" s="5">
        <v>30</v>
      </c>
      <c r="F14" s="75" t="s">
        <v>127</v>
      </c>
    </row>
    <row r="15" spans="1:6" ht="18" customHeight="1" x14ac:dyDescent="0.25">
      <c r="A15" s="2">
        <v>12</v>
      </c>
      <c r="B15" s="41">
        <v>107</v>
      </c>
      <c r="C15" s="36" t="s">
        <v>10</v>
      </c>
      <c r="D15" s="34" t="s">
        <v>15</v>
      </c>
      <c r="E15" s="5">
        <v>90</v>
      </c>
      <c r="F15" s="75" t="s">
        <v>127</v>
      </c>
    </row>
    <row r="16" spans="1:6" ht="18" customHeight="1" x14ac:dyDescent="0.25">
      <c r="A16" s="2">
        <v>13</v>
      </c>
      <c r="B16" s="41">
        <v>115</v>
      </c>
      <c r="C16" s="36" t="s">
        <v>16</v>
      </c>
      <c r="D16" s="34" t="s">
        <v>18</v>
      </c>
      <c r="E16" s="5">
        <v>70</v>
      </c>
      <c r="F16" s="75" t="s">
        <v>127</v>
      </c>
    </row>
    <row r="17" spans="1:6" ht="18" customHeight="1" x14ac:dyDescent="0.25">
      <c r="A17" s="2">
        <v>14</v>
      </c>
      <c r="B17" s="41">
        <v>122</v>
      </c>
      <c r="C17" s="36" t="s">
        <v>19</v>
      </c>
      <c r="D17" s="47" t="s">
        <v>135</v>
      </c>
      <c r="E17" s="5">
        <v>12</v>
      </c>
      <c r="F17" s="75" t="s">
        <v>127</v>
      </c>
    </row>
    <row r="18" spans="1:6" ht="18" customHeight="1" x14ac:dyDescent="0.25">
      <c r="A18" s="2">
        <v>15</v>
      </c>
      <c r="B18" s="41">
        <v>122</v>
      </c>
      <c r="C18" s="36" t="s">
        <v>19</v>
      </c>
      <c r="D18" s="47" t="s">
        <v>136</v>
      </c>
      <c r="E18" s="5">
        <v>15</v>
      </c>
      <c r="F18" s="75" t="s">
        <v>127</v>
      </c>
    </row>
    <row r="19" spans="1:6" ht="18" customHeight="1" x14ac:dyDescent="0.25">
      <c r="A19" s="2">
        <v>16</v>
      </c>
      <c r="B19" s="41">
        <v>123</v>
      </c>
      <c r="C19" s="36" t="s">
        <v>19</v>
      </c>
      <c r="D19" s="47" t="s">
        <v>137</v>
      </c>
      <c r="E19" s="5">
        <v>41</v>
      </c>
      <c r="F19" s="75" t="s">
        <v>127</v>
      </c>
    </row>
    <row r="20" spans="1:6" ht="18" customHeight="1" x14ac:dyDescent="0.25">
      <c r="A20" s="2">
        <v>17</v>
      </c>
      <c r="B20" s="41">
        <v>124</v>
      </c>
      <c r="C20" s="36" t="s">
        <v>19</v>
      </c>
      <c r="D20" s="34" t="s">
        <v>133</v>
      </c>
      <c r="E20" s="5">
        <v>44</v>
      </c>
      <c r="F20" s="75" t="s">
        <v>127</v>
      </c>
    </row>
    <row r="21" spans="1:6" ht="18" customHeight="1" x14ac:dyDescent="0.25">
      <c r="A21" s="2">
        <v>18</v>
      </c>
      <c r="B21" s="41">
        <v>124</v>
      </c>
      <c r="C21" s="36" t="s">
        <v>19</v>
      </c>
      <c r="D21" s="34" t="s">
        <v>134</v>
      </c>
      <c r="E21" s="5">
        <v>58</v>
      </c>
      <c r="F21" s="75" t="s">
        <v>127</v>
      </c>
    </row>
    <row r="22" spans="1:6" ht="18" customHeight="1" x14ac:dyDescent="0.25">
      <c r="A22" s="2">
        <v>19</v>
      </c>
      <c r="B22" s="41">
        <v>125</v>
      </c>
      <c r="C22" s="36" t="s">
        <v>19</v>
      </c>
      <c r="D22" s="47" t="s">
        <v>138</v>
      </c>
      <c r="E22" s="5">
        <v>15</v>
      </c>
      <c r="F22" s="75" t="s">
        <v>127</v>
      </c>
    </row>
    <row r="23" spans="1:6" ht="18" customHeight="1" x14ac:dyDescent="0.25">
      <c r="A23" s="2">
        <v>20</v>
      </c>
      <c r="B23" s="41">
        <v>125</v>
      </c>
      <c r="C23" s="36" t="s">
        <v>19</v>
      </c>
      <c r="D23" s="47" t="s">
        <v>139</v>
      </c>
      <c r="E23" s="5">
        <v>12</v>
      </c>
      <c r="F23" s="75" t="s">
        <v>127</v>
      </c>
    </row>
    <row r="24" spans="1:6" ht="18" customHeight="1" x14ac:dyDescent="0.25">
      <c r="A24" s="2">
        <v>21</v>
      </c>
      <c r="B24" s="41">
        <v>125</v>
      </c>
      <c r="C24" s="36" t="s">
        <v>19</v>
      </c>
      <c r="D24" s="47" t="s">
        <v>140</v>
      </c>
      <c r="E24" s="5">
        <v>9</v>
      </c>
      <c r="F24" s="75" t="s">
        <v>127</v>
      </c>
    </row>
    <row r="25" spans="1:6" ht="18" customHeight="1" x14ac:dyDescent="0.25">
      <c r="A25" s="2">
        <v>22</v>
      </c>
      <c r="B25" s="41">
        <v>125</v>
      </c>
      <c r="C25" s="36" t="s">
        <v>19</v>
      </c>
      <c r="D25" s="47" t="s">
        <v>141</v>
      </c>
      <c r="E25" s="5">
        <v>15</v>
      </c>
      <c r="F25" s="75" t="s">
        <v>127</v>
      </c>
    </row>
    <row r="26" spans="1:6" ht="18" customHeight="1" x14ac:dyDescent="0.25">
      <c r="A26" s="2">
        <v>23</v>
      </c>
      <c r="B26" s="41">
        <v>125</v>
      </c>
      <c r="C26" s="36" t="s">
        <v>19</v>
      </c>
      <c r="D26" s="47" t="s">
        <v>142</v>
      </c>
      <c r="E26" s="5">
        <v>12</v>
      </c>
      <c r="F26" s="75" t="s">
        <v>127</v>
      </c>
    </row>
    <row r="27" spans="1:6" ht="18" customHeight="1" x14ac:dyDescent="0.25">
      <c r="A27" s="2">
        <v>24</v>
      </c>
      <c r="B27" s="41">
        <v>125</v>
      </c>
      <c r="C27" s="36" t="s">
        <v>19</v>
      </c>
      <c r="D27" s="47" t="s">
        <v>20</v>
      </c>
      <c r="E27" s="5">
        <v>33</v>
      </c>
      <c r="F27" s="75" t="s">
        <v>127</v>
      </c>
    </row>
    <row r="28" spans="1:6" ht="18" customHeight="1" x14ac:dyDescent="0.25">
      <c r="A28" s="2">
        <v>25</v>
      </c>
      <c r="B28" s="41">
        <v>125</v>
      </c>
      <c r="C28" s="36" t="s">
        <v>19</v>
      </c>
      <c r="D28" s="47" t="s">
        <v>21</v>
      </c>
      <c r="E28" s="5">
        <v>18</v>
      </c>
      <c r="F28" s="75" t="s">
        <v>127</v>
      </c>
    </row>
    <row r="29" spans="1:6" ht="18" customHeight="1" x14ac:dyDescent="0.25">
      <c r="A29" s="2">
        <v>26</v>
      </c>
      <c r="B29" s="41">
        <v>125</v>
      </c>
      <c r="C29" s="36" t="s">
        <v>19</v>
      </c>
      <c r="D29" s="47" t="s">
        <v>22</v>
      </c>
      <c r="E29" s="5">
        <v>21</v>
      </c>
      <c r="F29" s="75" t="s">
        <v>127</v>
      </c>
    </row>
    <row r="30" spans="1:6" ht="18" customHeight="1" x14ac:dyDescent="0.25">
      <c r="A30" s="2">
        <v>27</v>
      </c>
      <c r="B30" s="41">
        <v>125</v>
      </c>
      <c r="C30" s="36" t="s">
        <v>19</v>
      </c>
      <c r="D30" s="47" t="s">
        <v>23</v>
      </c>
      <c r="E30" s="5">
        <v>41</v>
      </c>
      <c r="F30" s="75" t="s">
        <v>127</v>
      </c>
    </row>
    <row r="31" spans="1:6" ht="18" customHeight="1" x14ac:dyDescent="0.25">
      <c r="A31" s="2">
        <v>28</v>
      </c>
      <c r="B31" s="41">
        <v>126</v>
      </c>
      <c r="C31" s="36" t="s">
        <v>19</v>
      </c>
      <c r="D31" s="34" t="s">
        <v>24</v>
      </c>
      <c r="E31" s="5">
        <v>60</v>
      </c>
      <c r="F31" s="75" t="s">
        <v>127</v>
      </c>
    </row>
    <row r="32" spans="1:6" ht="18" customHeight="1" x14ac:dyDescent="0.25">
      <c r="A32" s="2">
        <v>29</v>
      </c>
      <c r="B32" s="41">
        <v>129</v>
      </c>
      <c r="C32" s="36" t="s">
        <v>25</v>
      </c>
      <c r="D32" s="34">
        <v>205</v>
      </c>
      <c r="E32" s="5">
        <v>30</v>
      </c>
      <c r="F32" s="55" t="s">
        <v>128</v>
      </c>
    </row>
    <row r="33" spans="1:6" ht="18" customHeight="1" x14ac:dyDescent="0.25">
      <c r="A33" s="2">
        <v>30</v>
      </c>
      <c r="B33" s="41">
        <v>133</v>
      </c>
      <c r="C33" s="36" t="s">
        <v>26</v>
      </c>
      <c r="D33" s="34">
        <v>4</v>
      </c>
      <c r="E33" s="5">
        <v>25</v>
      </c>
      <c r="F33" s="75" t="s">
        <v>127</v>
      </c>
    </row>
    <row r="34" spans="1:6" ht="18" customHeight="1" x14ac:dyDescent="0.25">
      <c r="A34" s="2">
        <v>31</v>
      </c>
      <c r="B34" s="41">
        <v>133</v>
      </c>
      <c r="C34" s="36" t="s">
        <v>26</v>
      </c>
      <c r="D34" s="34">
        <v>6</v>
      </c>
      <c r="E34" s="5">
        <v>25</v>
      </c>
      <c r="F34" s="75" t="s">
        <v>127</v>
      </c>
    </row>
    <row r="35" spans="1:6" ht="18" customHeight="1" x14ac:dyDescent="0.25">
      <c r="A35" s="2">
        <v>32</v>
      </c>
      <c r="B35" s="41">
        <v>133</v>
      </c>
      <c r="C35" s="36" t="s">
        <v>26</v>
      </c>
      <c r="D35" s="34">
        <v>8</v>
      </c>
      <c r="E35" s="5">
        <v>25</v>
      </c>
      <c r="F35" s="75" t="s">
        <v>127</v>
      </c>
    </row>
    <row r="36" spans="1:6" ht="18" customHeight="1" x14ac:dyDescent="0.25">
      <c r="A36" s="2">
        <v>33</v>
      </c>
      <c r="B36" s="41">
        <v>133</v>
      </c>
      <c r="C36" s="36" t="s">
        <v>26</v>
      </c>
      <c r="D36" s="34">
        <v>10</v>
      </c>
      <c r="E36" s="5">
        <v>25</v>
      </c>
      <c r="F36" s="75" t="s">
        <v>127</v>
      </c>
    </row>
    <row r="37" spans="1:6" ht="18" customHeight="1" x14ac:dyDescent="0.25">
      <c r="A37" s="2">
        <v>34</v>
      </c>
      <c r="B37" s="41">
        <v>133</v>
      </c>
      <c r="C37" s="36" t="s">
        <v>26</v>
      </c>
      <c r="D37" s="34">
        <v>12</v>
      </c>
      <c r="E37" s="5">
        <v>25</v>
      </c>
      <c r="F37" s="75" t="s">
        <v>127</v>
      </c>
    </row>
    <row r="38" spans="1:6" ht="18" customHeight="1" x14ac:dyDescent="0.25">
      <c r="A38" s="2">
        <v>35</v>
      </c>
      <c r="B38" s="41">
        <v>133</v>
      </c>
      <c r="C38" s="36" t="s">
        <v>17</v>
      </c>
      <c r="D38" s="34">
        <v>23</v>
      </c>
      <c r="E38" s="5">
        <v>30</v>
      </c>
      <c r="F38" s="75" t="s">
        <v>127</v>
      </c>
    </row>
    <row r="39" spans="1:6" ht="18" customHeight="1" x14ac:dyDescent="0.25">
      <c r="A39" s="2">
        <v>36</v>
      </c>
      <c r="B39" s="41">
        <v>133</v>
      </c>
      <c r="C39" s="36" t="s">
        <v>17</v>
      </c>
      <c r="D39" s="34">
        <v>25</v>
      </c>
      <c r="E39" s="5">
        <v>30</v>
      </c>
      <c r="F39" s="75" t="s">
        <v>127</v>
      </c>
    </row>
    <row r="40" spans="1:6" ht="18" customHeight="1" x14ac:dyDescent="0.25">
      <c r="A40" s="2">
        <v>37</v>
      </c>
      <c r="B40" s="41">
        <v>133</v>
      </c>
      <c r="C40" s="36" t="s">
        <v>17</v>
      </c>
      <c r="D40" s="34">
        <v>27</v>
      </c>
      <c r="E40" s="5">
        <v>30</v>
      </c>
      <c r="F40" s="75" t="s">
        <v>127</v>
      </c>
    </row>
    <row r="41" spans="1:6" ht="18" customHeight="1" x14ac:dyDescent="0.25">
      <c r="A41" s="2">
        <v>38</v>
      </c>
      <c r="B41" s="41">
        <v>133</v>
      </c>
      <c r="C41" s="36" t="s">
        <v>17</v>
      </c>
      <c r="D41" s="34">
        <v>29</v>
      </c>
      <c r="E41" s="5">
        <v>30</v>
      </c>
      <c r="F41" s="75" t="s">
        <v>127</v>
      </c>
    </row>
    <row r="42" spans="1:6" ht="18" customHeight="1" x14ac:dyDescent="0.25">
      <c r="A42" s="2">
        <v>39</v>
      </c>
      <c r="B42" s="41">
        <v>134</v>
      </c>
      <c r="C42" s="36" t="s">
        <v>27</v>
      </c>
      <c r="D42" s="34">
        <v>4</v>
      </c>
      <c r="E42" s="5">
        <v>25</v>
      </c>
      <c r="F42" s="75" t="s">
        <v>127</v>
      </c>
    </row>
    <row r="43" spans="1:6" ht="18" customHeight="1" x14ac:dyDescent="0.25">
      <c r="A43" s="2">
        <v>40</v>
      </c>
      <c r="B43" s="41">
        <v>146</v>
      </c>
      <c r="C43" s="36" t="s">
        <v>27</v>
      </c>
      <c r="D43" s="34">
        <v>5</v>
      </c>
      <c r="E43" s="5">
        <v>25</v>
      </c>
      <c r="F43" s="75" t="s">
        <v>127</v>
      </c>
    </row>
    <row r="44" spans="1:6" ht="18" customHeight="1" x14ac:dyDescent="0.25">
      <c r="A44" s="2">
        <v>41</v>
      </c>
      <c r="B44" s="41">
        <v>146</v>
      </c>
      <c r="C44" s="36" t="s">
        <v>27</v>
      </c>
      <c r="D44" s="34">
        <v>6</v>
      </c>
      <c r="E44" s="5">
        <v>30</v>
      </c>
      <c r="F44" s="75" t="s">
        <v>127</v>
      </c>
    </row>
    <row r="45" spans="1:6" ht="18" customHeight="1" x14ac:dyDescent="0.25">
      <c r="A45" s="2">
        <v>42</v>
      </c>
      <c r="B45" s="41">
        <v>147</v>
      </c>
      <c r="C45" s="36" t="s">
        <v>27</v>
      </c>
      <c r="D45" s="34">
        <v>7</v>
      </c>
      <c r="E45" s="5">
        <v>30</v>
      </c>
      <c r="F45" s="75" t="s">
        <v>127</v>
      </c>
    </row>
    <row r="46" spans="1:6" ht="18" customHeight="1" x14ac:dyDescent="0.25">
      <c r="A46" s="2">
        <v>43</v>
      </c>
      <c r="B46" s="41">
        <v>136</v>
      </c>
      <c r="C46" s="36" t="s">
        <v>17</v>
      </c>
      <c r="D46" s="34" t="s">
        <v>28</v>
      </c>
      <c r="E46" s="5">
        <v>40</v>
      </c>
      <c r="F46" s="75" t="s">
        <v>127</v>
      </c>
    </row>
    <row r="47" spans="1:6" x14ac:dyDescent="0.25">
      <c r="E47" s="68">
        <f>SUM(E4:E46)</f>
        <v>1359</v>
      </c>
    </row>
    <row r="48" spans="1:6" ht="31.5" hidden="1" x14ac:dyDescent="0.25">
      <c r="C48" s="63" t="s">
        <v>144</v>
      </c>
      <c r="D48" s="62" t="s">
        <v>148</v>
      </c>
      <c r="E48" s="63" t="s">
        <v>3</v>
      </c>
    </row>
    <row r="49" spans="3:5" hidden="1" x14ac:dyDescent="0.25">
      <c r="C49" s="48">
        <v>1</v>
      </c>
      <c r="D49" s="26" t="s">
        <v>128</v>
      </c>
      <c r="E49" s="68">
        <f>E32</f>
        <v>30</v>
      </c>
    </row>
    <row r="50" spans="3:5" hidden="1" x14ac:dyDescent="0.25">
      <c r="C50" s="48">
        <f>43-6-1</f>
        <v>36</v>
      </c>
      <c r="D50" s="26" t="s">
        <v>127</v>
      </c>
      <c r="E50" s="68">
        <f>E47-E32-E9-E8-E7-E6-E5-E4</f>
        <v>1221</v>
      </c>
    </row>
    <row r="51" spans="3:5" ht="18.75" hidden="1" thickBot="1" x14ac:dyDescent="0.3">
      <c r="C51" s="48">
        <v>6</v>
      </c>
      <c r="D51" s="26" t="s">
        <v>147</v>
      </c>
      <c r="E51" s="68">
        <f>E4+E5+E6+E7+E8+E9</f>
        <v>108</v>
      </c>
    </row>
    <row r="52" spans="3:5" ht="18.75" hidden="1" thickBot="1" x14ac:dyDescent="0.3">
      <c r="C52" s="65">
        <f>SUM(C49:C51)</f>
        <v>43</v>
      </c>
      <c r="D52" s="69"/>
      <c r="E52" s="70">
        <f>SUM(E49:E51)</f>
        <v>1359</v>
      </c>
    </row>
    <row r="53" spans="3:5" hidden="1" x14ac:dyDescent="0.25"/>
    <row r="54" spans="3:5" ht="31.5" hidden="1" x14ac:dyDescent="0.25">
      <c r="C54" s="63" t="s">
        <v>144</v>
      </c>
      <c r="D54" s="62" t="s">
        <v>146</v>
      </c>
      <c r="E54" s="63" t="s">
        <v>3</v>
      </c>
    </row>
    <row r="55" spans="3:5" hidden="1" x14ac:dyDescent="0.25">
      <c r="C55" s="48">
        <v>33</v>
      </c>
      <c r="D55" s="41" t="s">
        <v>129</v>
      </c>
      <c r="E55" s="5">
        <f>GA2_RADZIONKOW!E59</f>
        <v>759</v>
      </c>
    </row>
    <row r="56" spans="3:5" hidden="1" x14ac:dyDescent="0.25">
      <c r="C56" s="48">
        <v>6</v>
      </c>
      <c r="D56" s="41" t="s">
        <v>128</v>
      </c>
      <c r="E56" s="5">
        <f>GA2_RADZIONKOW!E60</f>
        <v>365</v>
      </c>
    </row>
    <row r="57" spans="3:5" ht="18.75" hidden="1" thickBot="1" x14ac:dyDescent="0.3">
      <c r="C57" s="61">
        <v>12</v>
      </c>
      <c r="D57" s="41" t="s">
        <v>127</v>
      </c>
      <c r="E57" s="5">
        <f>GA2_RADZIONKOW!E61</f>
        <v>328</v>
      </c>
    </row>
    <row r="58" spans="3:5" ht="18.75" hidden="1" thickBot="1" x14ac:dyDescent="0.3">
      <c r="C58" s="65">
        <f>SUM(C55:C57)</f>
        <v>51</v>
      </c>
      <c r="D58" s="66"/>
      <c r="E58" s="67">
        <f>SUM(E55:E57)</f>
        <v>1452</v>
      </c>
    </row>
    <row r="59" spans="3:5" hidden="1" x14ac:dyDescent="0.25"/>
    <row r="60" spans="3:5" ht="31.5" hidden="1" x14ac:dyDescent="0.25">
      <c r="C60" s="63" t="s">
        <v>144</v>
      </c>
      <c r="D60" s="62" t="s">
        <v>145</v>
      </c>
      <c r="E60" s="63" t="s">
        <v>3</v>
      </c>
    </row>
    <row r="61" spans="3:5" hidden="1" x14ac:dyDescent="0.25">
      <c r="C61" s="61">
        <v>18</v>
      </c>
      <c r="D61" s="64" t="s">
        <v>129</v>
      </c>
      <c r="E61" s="21">
        <f>GA3_ZIĘTKA!H60</f>
        <v>589</v>
      </c>
    </row>
    <row r="62" spans="3:5" hidden="1" x14ac:dyDescent="0.25">
      <c r="C62" s="61">
        <v>26</v>
      </c>
      <c r="D62" s="64" t="s">
        <v>128</v>
      </c>
      <c r="E62" s="21">
        <f>GA3_ZIĘTKA!H61</f>
        <v>1036</v>
      </c>
    </row>
    <row r="63" spans="3:5" ht="18.75" hidden="1" thickBot="1" x14ac:dyDescent="0.3">
      <c r="C63" s="61">
        <v>10</v>
      </c>
      <c r="D63" s="64" t="s">
        <v>127</v>
      </c>
      <c r="E63" s="21">
        <f>GA3_ZIĘTKA!H62</f>
        <v>220</v>
      </c>
    </row>
    <row r="64" spans="3:5" ht="18.75" hidden="1" thickBot="1" x14ac:dyDescent="0.3">
      <c r="C64" s="57">
        <f>SUM(C61:C63)</f>
        <v>54</v>
      </c>
      <c r="D64" s="59"/>
      <c r="E64" s="60">
        <f>SUM(E61:E63)</f>
        <v>1845</v>
      </c>
    </row>
    <row r="65" spans="3:6" hidden="1" x14ac:dyDescent="0.25">
      <c r="C65" s="61"/>
      <c r="D65" s="73"/>
      <c r="E65" s="74"/>
    </row>
    <row r="66" spans="3:6" hidden="1" x14ac:dyDescent="0.25">
      <c r="D66" s="61" t="s">
        <v>150</v>
      </c>
    </row>
    <row r="67" spans="3:6" hidden="1" x14ac:dyDescent="0.25">
      <c r="C67" s="48">
        <f>C61+C55</f>
        <v>51</v>
      </c>
      <c r="D67" s="64" t="s">
        <v>129</v>
      </c>
      <c r="E67" s="72">
        <f>E61+E55</f>
        <v>1348</v>
      </c>
    </row>
    <row r="68" spans="3:6" hidden="1" x14ac:dyDescent="0.25">
      <c r="C68" s="48">
        <f>C62+C56+C49</f>
        <v>33</v>
      </c>
      <c r="D68" s="64" t="s">
        <v>128</v>
      </c>
      <c r="E68" s="72">
        <f>E49+E56+E62</f>
        <v>1431</v>
      </c>
    </row>
    <row r="69" spans="3:6" hidden="1" x14ac:dyDescent="0.25">
      <c r="C69" s="48">
        <f>C63+C57+C50</f>
        <v>58</v>
      </c>
      <c r="D69" s="64" t="s">
        <v>127</v>
      </c>
      <c r="E69" s="72">
        <f>E63+E57+E50</f>
        <v>1769</v>
      </c>
    </row>
    <row r="70" spans="3:6" ht="18.75" hidden="1" thickBot="1" x14ac:dyDescent="0.3">
      <c r="C70" s="48">
        <f>C51</f>
        <v>6</v>
      </c>
      <c r="D70" s="26" t="s">
        <v>149</v>
      </c>
      <c r="E70" s="72">
        <f>E51</f>
        <v>108</v>
      </c>
    </row>
    <row r="71" spans="3:6" ht="18.75" hidden="1" thickBot="1" x14ac:dyDescent="0.3">
      <c r="C71" s="65">
        <f>SUM(C67:C70)</f>
        <v>148</v>
      </c>
      <c r="D71" s="66"/>
      <c r="E71" s="67">
        <f>SUM(E67:E70)</f>
        <v>4656</v>
      </c>
      <c r="F71" s="71">
        <f>E64+E58+E52</f>
        <v>4656</v>
      </c>
    </row>
    <row r="72" spans="3:6" hidden="1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scale="80" orientation="portrait" copies="2" r:id="rId1"/>
  <headerFooter>
    <oddFooter>&amp;LBytom, &amp;D&amp;Copr.H. Drożdż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B626-89FC-437E-9D70-191EF0CCFF09}">
  <sheetPr>
    <pageSetUpPr fitToPage="1"/>
  </sheetPr>
  <dimension ref="A1:F66"/>
  <sheetViews>
    <sheetView topLeftCell="A50" workbookViewId="0">
      <selection activeCell="A57" sqref="A57:XFD63"/>
    </sheetView>
  </sheetViews>
  <sheetFormatPr defaultRowHeight="18" x14ac:dyDescent="0.25"/>
  <cols>
    <col min="1" max="1" width="9.140625" style="7"/>
    <col min="2" max="2" width="9.28515625" style="41" customWidth="1"/>
    <col min="3" max="3" width="22.85546875" style="36" customWidth="1"/>
    <col min="4" max="4" width="22.7109375" style="36" customWidth="1"/>
    <col min="5" max="5" width="18.85546875" style="9" hidden="1" customWidth="1"/>
    <col min="6" max="6" width="20.5703125" style="14" customWidth="1"/>
    <col min="7" max="257" width="9.140625" style="7"/>
    <col min="258" max="258" width="6.140625" style="7" customWidth="1"/>
    <col min="259" max="259" width="30.5703125" style="7" customWidth="1"/>
    <col min="260" max="260" width="17.42578125" style="7" customWidth="1"/>
    <col min="261" max="261" width="5.42578125" style="7" customWidth="1"/>
    <col min="262" max="513" width="9.140625" style="7"/>
    <col min="514" max="514" width="6.140625" style="7" customWidth="1"/>
    <col min="515" max="515" width="30.5703125" style="7" customWidth="1"/>
    <col min="516" max="516" width="17.42578125" style="7" customWidth="1"/>
    <col min="517" max="517" width="5.42578125" style="7" customWidth="1"/>
    <col min="518" max="769" width="9.140625" style="7"/>
    <col min="770" max="770" width="6.140625" style="7" customWidth="1"/>
    <col min="771" max="771" width="30.5703125" style="7" customWidth="1"/>
    <col min="772" max="772" width="17.42578125" style="7" customWidth="1"/>
    <col min="773" max="773" width="5.42578125" style="7" customWidth="1"/>
    <col min="774" max="1025" width="9.140625" style="7"/>
    <col min="1026" max="1026" width="6.140625" style="7" customWidth="1"/>
    <col min="1027" max="1027" width="30.5703125" style="7" customWidth="1"/>
    <col min="1028" max="1028" width="17.42578125" style="7" customWidth="1"/>
    <col min="1029" max="1029" width="5.42578125" style="7" customWidth="1"/>
    <col min="1030" max="1281" width="9.140625" style="7"/>
    <col min="1282" max="1282" width="6.140625" style="7" customWidth="1"/>
    <col min="1283" max="1283" width="30.5703125" style="7" customWidth="1"/>
    <col min="1284" max="1284" width="17.42578125" style="7" customWidth="1"/>
    <col min="1285" max="1285" width="5.42578125" style="7" customWidth="1"/>
    <col min="1286" max="1537" width="9.140625" style="7"/>
    <col min="1538" max="1538" width="6.140625" style="7" customWidth="1"/>
    <col min="1539" max="1539" width="30.5703125" style="7" customWidth="1"/>
    <col min="1540" max="1540" width="17.42578125" style="7" customWidth="1"/>
    <col min="1541" max="1541" width="5.42578125" style="7" customWidth="1"/>
    <col min="1542" max="1793" width="9.140625" style="7"/>
    <col min="1794" max="1794" width="6.140625" style="7" customWidth="1"/>
    <col min="1795" max="1795" width="30.5703125" style="7" customWidth="1"/>
    <col min="1796" max="1796" width="17.42578125" style="7" customWidth="1"/>
    <col min="1797" max="1797" width="5.42578125" style="7" customWidth="1"/>
    <col min="1798" max="2049" width="9.140625" style="7"/>
    <col min="2050" max="2050" width="6.140625" style="7" customWidth="1"/>
    <col min="2051" max="2051" width="30.5703125" style="7" customWidth="1"/>
    <col min="2052" max="2052" width="17.42578125" style="7" customWidth="1"/>
    <col min="2053" max="2053" width="5.42578125" style="7" customWidth="1"/>
    <col min="2054" max="2305" width="9.140625" style="7"/>
    <col min="2306" max="2306" width="6.140625" style="7" customWidth="1"/>
    <col min="2307" max="2307" width="30.5703125" style="7" customWidth="1"/>
    <col min="2308" max="2308" width="17.42578125" style="7" customWidth="1"/>
    <col min="2309" max="2309" width="5.42578125" style="7" customWidth="1"/>
    <col min="2310" max="2561" width="9.140625" style="7"/>
    <col min="2562" max="2562" width="6.140625" style="7" customWidth="1"/>
    <col min="2563" max="2563" width="30.5703125" style="7" customWidth="1"/>
    <col min="2564" max="2564" width="17.42578125" style="7" customWidth="1"/>
    <col min="2565" max="2565" width="5.42578125" style="7" customWidth="1"/>
    <col min="2566" max="2817" width="9.140625" style="7"/>
    <col min="2818" max="2818" width="6.140625" style="7" customWidth="1"/>
    <col min="2819" max="2819" width="30.5703125" style="7" customWidth="1"/>
    <col min="2820" max="2820" width="17.42578125" style="7" customWidth="1"/>
    <col min="2821" max="2821" width="5.42578125" style="7" customWidth="1"/>
    <col min="2822" max="3073" width="9.140625" style="7"/>
    <col min="3074" max="3074" width="6.140625" style="7" customWidth="1"/>
    <col min="3075" max="3075" width="30.5703125" style="7" customWidth="1"/>
    <col min="3076" max="3076" width="17.42578125" style="7" customWidth="1"/>
    <col min="3077" max="3077" width="5.42578125" style="7" customWidth="1"/>
    <col min="3078" max="3329" width="9.140625" style="7"/>
    <col min="3330" max="3330" width="6.140625" style="7" customWidth="1"/>
    <col min="3331" max="3331" width="30.5703125" style="7" customWidth="1"/>
    <col min="3332" max="3332" width="17.42578125" style="7" customWidth="1"/>
    <col min="3333" max="3333" width="5.42578125" style="7" customWidth="1"/>
    <col min="3334" max="3585" width="9.140625" style="7"/>
    <col min="3586" max="3586" width="6.140625" style="7" customWidth="1"/>
    <col min="3587" max="3587" width="30.5703125" style="7" customWidth="1"/>
    <col min="3588" max="3588" width="17.42578125" style="7" customWidth="1"/>
    <col min="3589" max="3589" width="5.42578125" style="7" customWidth="1"/>
    <col min="3590" max="3841" width="9.140625" style="7"/>
    <col min="3842" max="3842" width="6.140625" style="7" customWidth="1"/>
    <col min="3843" max="3843" width="30.5703125" style="7" customWidth="1"/>
    <col min="3844" max="3844" width="17.42578125" style="7" customWidth="1"/>
    <col min="3845" max="3845" width="5.42578125" style="7" customWidth="1"/>
    <col min="3846" max="4097" width="9.140625" style="7"/>
    <col min="4098" max="4098" width="6.140625" style="7" customWidth="1"/>
    <col min="4099" max="4099" width="30.5703125" style="7" customWidth="1"/>
    <col min="4100" max="4100" width="17.42578125" style="7" customWidth="1"/>
    <col min="4101" max="4101" width="5.42578125" style="7" customWidth="1"/>
    <col min="4102" max="4353" width="9.140625" style="7"/>
    <col min="4354" max="4354" width="6.140625" style="7" customWidth="1"/>
    <col min="4355" max="4355" width="30.5703125" style="7" customWidth="1"/>
    <col min="4356" max="4356" width="17.42578125" style="7" customWidth="1"/>
    <col min="4357" max="4357" width="5.42578125" style="7" customWidth="1"/>
    <col min="4358" max="4609" width="9.140625" style="7"/>
    <col min="4610" max="4610" width="6.140625" style="7" customWidth="1"/>
    <col min="4611" max="4611" width="30.5703125" style="7" customWidth="1"/>
    <col min="4612" max="4612" width="17.42578125" style="7" customWidth="1"/>
    <col min="4613" max="4613" width="5.42578125" style="7" customWidth="1"/>
    <col min="4614" max="4865" width="9.140625" style="7"/>
    <col min="4866" max="4866" width="6.140625" style="7" customWidth="1"/>
    <col min="4867" max="4867" width="30.5703125" style="7" customWidth="1"/>
    <col min="4868" max="4868" width="17.42578125" style="7" customWidth="1"/>
    <col min="4869" max="4869" width="5.42578125" style="7" customWidth="1"/>
    <col min="4870" max="5121" width="9.140625" style="7"/>
    <col min="5122" max="5122" width="6.140625" style="7" customWidth="1"/>
    <col min="5123" max="5123" width="30.5703125" style="7" customWidth="1"/>
    <col min="5124" max="5124" width="17.42578125" style="7" customWidth="1"/>
    <col min="5125" max="5125" width="5.42578125" style="7" customWidth="1"/>
    <col min="5126" max="5377" width="9.140625" style="7"/>
    <col min="5378" max="5378" width="6.140625" style="7" customWidth="1"/>
    <col min="5379" max="5379" width="30.5703125" style="7" customWidth="1"/>
    <col min="5380" max="5380" width="17.42578125" style="7" customWidth="1"/>
    <col min="5381" max="5381" width="5.42578125" style="7" customWidth="1"/>
    <col min="5382" max="5633" width="9.140625" style="7"/>
    <col min="5634" max="5634" width="6.140625" style="7" customWidth="1"/>
    <col min="5635" max="5635" width="30.5703125" style="7" customWidth="1"/>
    <col min="5636" max="5636" width="17.42578125" style="7" customWidth="1"/>
    <col min="5637" max="5637" width="5.42578125" style="7" customWidth="1"/>
    <col min="5638" max="5889" width="9.140625" style="7"/>
    <col min="5890" max="5890" width="6.140625" style="7" customWidth="1"/>
    <col min="5891" max="5891" width="30.5703125" style="7" customWidth="1"/>
    <col min="5892" max="5892" width="17.42578125" style="7" customWidth="1"/>
    <col min="5893" max="5893" width="5.42578125" style="7" customWidth="1"/>
    <col min="5894" max="6145" width="9.140625" style="7"/>
    <col min="6146" max="6146" width="6.140625" style="7" customWidth="1"/>
    <col min="6147" max="6147" width="30.5703125" style="7" customWidth="1"/>
    <col min="6148" max="6148" width="17.42578125" style="7" customWidth="1"/>
    <col min="6149" max="6149" width="5.42578125" style="7" customWidth="1"/>
    <col min="6150" max="6401" width="9.140625" style="7"/>
    <col min="6402" max="6402" width="6.140625" style="7" customWidth="1"/>
    <col min="6403" max="6403" width="30.5703125" style="7" customWidth="1"/>
    <col min="6404" max="6404" width="17.42578125" style="7" customWidth="1"/>
    <col min="6405" max="6405" width="5.42578125" style="7" customWidth="1"/>
    <col min="6406" max="6657" width="9.140625" style="7"/>
    <col min="6658" max="6658" width="6.140625" style="7" customWidth="1"/>
    <col min="6659" max="6659" width="30.5703125" style="7" customWidth="1"/>
    <col min="6660" max="6660" width="17.42578125" style="7" customWidth="1"/>
    <col min="6661" max="6661" width="5.42578125" style="7" customWidth="1"/>
    <col min="6662" max="6913" width="9.140625" style="7"/>
    <col min="6914" max="6914" width="6.140625" style="7" customWidth="1"/>
    <col min="6915" max="6915" width="30.5703125" style="7" customWidth="1"/>
    <col min="6916" max="6916" width="17.42578125" style="7" customWidth="1"/>
    <col min="6917" max="6917" width="5.42578125" style="7" customWidth="1"/>
    <col min="6918" max="7169" width="9.140625" style="7"/>
    <col min="7170" max="7170" width="6.140625" style="7" customWidth="1"/>
    <col min="7171" max="7171" width="30.5703125" style="7" customWidth="1"/>
    <col min="7172" max="7172" width="17.42578125" style="7" customWidth="1"/>
    <col min="7173" max="7173" width="5.42578125" style="7" customWidth="1"/>
    <col min="7174" max="7425" width="9.140625" style="7"/>
    <col min="7426" max="7426" width="6.140625" style="7" customWidth="1"/>
    <col min="7427" max="7427" width="30.5703125" style="7" customWidth="1"/>
    <col min="7428" max="7428" width="17.42578125" style="7" customWidth="1"/>
    <col min="7429" max="7429" width="5.42578125" style="7" customWidth="1"/>
    <col min="7430" max="7681" width="9.140625" style="7"/>
    <col min="7682" max="7682" width="6.140625" style="7" customWidth="1"/>
    <col min="7683" max="7683" width="30.5703125" style="7" customWidth="1"/>
    <col min="7684" max="7684" width="17.42578125" style="7" customWidth="1"/>
    <col min="7685" max="7685" width="5.42578125" style="7" customWidth="1"/>
    <col min="7686" max="7937" width="9.140625" style="7"/>
    <col min="7938" max="7938" width="6.140625" style="7" customWidth="1"/>
    <col min="7939" max="7939" width="30.5703125" style="7" customWidth="1"/>
    <col min="7940" max="7940" width="17.42578125" style="7" customWidth="1"/>
    <col min="7941" max="7941" width="5.42578125" style="7" customWidth="1"/>
    <col min="7942" max="8193" width="9.140625" style="7"/>
    <col min="8194" max="8194" width="6.140625" style="7" customWidth="1"/>
    <col min="8195" max="8195" width="30.5703125" style="7" customWidth="1"/>
    <col min="8196" max="8196" width="17.42578125" style="7" customWidth="1"/>
    <col min="8197" max="8197" width="5.42578125" style="7" customWidth="1"/>
    <col min="8198" max="8449" width="9.140625" style="7"/>
    <col min="8450" max="8450" width="6.140625" style="7" customWidth="1"/>
    <col min="8451" max="8451" width="30.5703125" style="7" customWidth="1"/>
    <col min="8452" max="8452" width="17.42578125" style="7" customWidth="1"/>
    <col min="8453" max="8453" width="5.42578125" style="7" customWidth="1"/>
    <col min="8454" max="8705" width="9.140625" style="7"/>
    <col min="8706" max="8706" width="6.140625" style="7" customWidth="1"/>
    <col min="8707" max="8707" width="30.5703125" style="7" customWidth="1"/>
    <col min="8708" max="8708" width="17.42578125" style="7" customWidth="1"/>
    <col min="8709" max="8709" width="5.42578125" style="7" customWidth="1"/>
    <col min="8710" max="8961" width="9.140625" style="7"/>
    <col min="8962" max="8962" width="6.140625" style="7" customWidth="1"/>
    <col min="8963" max="8963" width="30.5703125" style="7" customWidth="1"/>
    <col min="8964" max="8964" width="17.42578125" style="7" customWidth="1"/>
    <col min="8965" max="8965" width="5.42578125" style="7" customWidth="1"/>
    <col min="8966" max="9217" width="9.140625" style="7"/>
    <col min="9218" max="9218" width="6.140625" style="7" customWidth="1"/>
    <col min="9219" max="9219" width="30.5703125" style="7" customWidth="1"/>
    <col min="9220" max="9220" width="17.42578125" style="7" customWidth="1"/>
    <col min="9221" max="9221" width="5.42578125" style="7" customWidth="1"/>
    <col min="9222" max="9473" width="9.140625" style="7"/>
    <col min="9474" max="9474" width="6.140625" style="7" customWidth="1"/>
    <col min="9475" max="9475" width="30.5703125" style="7" customWidth="1"/>
    <col min="9476" max="9476" width="17.42578125" style="7" customWidth="1"/>
    <col min="9477" max="9477" width="5.42578125" style="7" customWidth="1"/>
    <col min="9478" max="9729" width="9.140625" style="7"/>
    <col min="9730" max="9730" width="6.140625" style="7" customWidth="1"/>
    <col min="9731" max="9731" width="30.5703125" style="7" customWidth="1"/>
    <col min="9732" max="9732" width="17.42578125" style="7" customWidth="1"/>
    <col min="9733" max="9733" width="5.42578125" style="7" customWidth="1"/>
    <col min="9734" max="9985" width="9.140625" style="7"/>
    <col min="9986" max="9986" width="6.140625" style="7" customWidth="1"/>
    <col min="9987" max="9987" width="30.5703125" style="7" customWidth="1"/>
    <col min="9988" max="9988" width="17.42578125" style="7" customWidth="1"/>
    <col min="9989" max="9989" width="5.42578125" style="7" customWidth="1"/>
    <col min="9990" max="10241" width="9.140625" style="7"/>
    <col min="10242" max="10242" width="6.140625" style="7" customWidth="1"/>
    <col min="10243" max="10243" width="30.5703125" style="7" customWidth="1"/>
    <col min="10244" max="10244" width="17.42578125" style="7" customWidth="1"/>
    <col min="10245" max="10245" width="5.42578125" style="7" customWidth="1"/>
    <col min="10246" max="10497" width="9.140625" style="7"/>
    <col min="10498" max="10498" width="6.140625" style="7" customWidth="1"/>
    <col min="10499" max="10499" width="30.5703125" style="7" customWidth="1"/>
    <col min="10500" max="10500" width="17.42578125" style="7" customWidth="1"/>
    <col min="10501" max="10501" width="5.42578125" style="7" customWidth="1"/>
    <col min="10502" max="10753" width="9.140625" style="7"/>
    <col min="10754" max="10754" width="6.140625" style="7" customWidth="1"/>
    <col min="10755" max="10755" width="30.5703125" style="7" customWidth="1"/>
    <col min="10756" max="10756" width="17.42578125" style="7" customWidth="1"/>
    <col min="10757" max="10757" width="5.42578125" style="7" customWidth="1"/>
    <col min="10758" max="11009" width="9.140625" style="7"/>
    <col min="11010" max="11010" width="6.140625" style="7" customWidth="1"/>
    <col min="11011" max="11011" width="30.5703125" style="7" customWidth="1"/>
    <col min="11012" max="11012" width="17.42578125" style="7" customWidth="1"/>
    <col min="11013" max="11013" width="5.42578125" style="7" customWidth="1"/>
    <col min="11014" max="11265" width="9.140625" style="7"/>
    <col min="11266" max="11266" width="6.140625" style="7" customWidth="1"/>
    <col min="11267" max="11267" width="30.5703125" style="7" customWidth="1"/>
    <col min="11268" max="11268" width="17.42578125" style="7" customWidth="1"/>
    <col min="11269" max="11269" width="5.42578125" style="7" customWidth="1"/>
    <col min="11270" max="11521" width="9.140625" style="7"/>
    <col min="11522" max="11522" width="6.140625" style="7" customWidth="1"/>
    <col min="11523" max="11523" width="30.5703125" style="7" customWidth="1"/>
    <col min="11524" max="11524" width="17.42578125" style="7" customWidth="1"/>
    <col min="11525" max="11525" width="5.42578125" style="7" customWidth="1"/>
    <col min="11526" max="11777" width="9.140625" style="7"/>
    <col min="11778" max="11778" width="6.140625" style="7" customWidth="1"/>
    <col min="11779" max="11779" width="30.5703125" style="7" customWidth="1"/>
    <col min="11780" max="11780" width="17.42578125" style="7" customWidth="1"/>
    <col min="11781" max="11781" width="5.42578125" style="7" customWidth="1"/>
    <col min="11782" max="12033" width="9.140625" style="7"/>
    <col min="12034" max="12034" width="6.140625" style="7" customWidth="1"/>
    <col min="12035" max="12035" width="30.5703125" style="7" customWidth="1"/>
    <col min="12036" max="12036" width="17.42578125" style="7" customWidth="1"/>
    <col min="12037" max="12037" width="5.42578125" style="7" customWidth="1"/>
    <col min="12038" max="12289" width="9.140625" style="7"/>
    <col min="12290" max="12290" width="6.140625" style="7" customWidth="1"/>
    <col min="12291" max="12291" width="30.5703125" style="7" customWidth="1"/>
    <col min="12292" max="12292" width="17.42578125" style="7" customWidth="1"/>
    <col min="12293" max="12293" width="5.42578125" style="7" customWidth="1"/>
    <col min="12294" max="12545" width="9.140625" style="7"/>
    <col min="12546" max="12546" width="6.140625" style="7" customWidth="1"/>
    <col min="12547" max="12547" width="30.5703125" style="7" customWidth="1"/>
    <col min="12548" max="12548" width="17.42578125" style="7" customWidth="1"/>
    <col min="12549" max="12549" width="5.42578125" style="7" customWidth="1"/>
    <col min="12550" max="12801" width="9.140625" style="7"/>
    <col min="12802" max="12802" width="6.140625" style="7" customWidth="1"/>
    <col min="12803" max="12803" width="30.5703125" style="7" customWidth="1"/>
    <col min="12804" max="12804" width="17.42578125" style="7" customWidth="1"/>
    <col min="12805" max="12805" width="5.42578125" style="7" customWidth="1"/>
    <col min="12806" max="13057" width="9.140625" style="7"/>
    <col min="13058" max="13058" width="6.140625" style="7" customWidth="1"/>
    <col min="13059" max="13059" width="30.5703125" style="7" customWidth="1"/>
    <col min="13060" max="13060" width="17.42578125" style="7" customWidth="1"/>
    <col min="13061" max="13061" width="5.42578125" style="7" customWidth="1"/>
    <col min="13062" max="13313" width="9.140625" style="7"/>
    <col min="13314" max="13314" width="6.140625" style="7" customWidth="1"/>
    <col min="13315" max="13315" width="30.5703125" style="7" customWidth="1"/>
    <col min="13316" max="13316" width="17.42578125" style="7" customWidth="1"/>
    <col min="13317" max="13317" width="5.42578125" style="7" customWidth="1"/>
    <col min="13318" max="13569" width="9.140625" style="7"/>
    <col min="13570" max="13570" width="6.140625" style="7" customWidth="1"/>
    <col min="13571" max="13571" width="30.5703125" style="7" customWidth="1"/>
    <col min="13572" max="13572" width="17.42578125" style="7" customWidth="1"/>
    <col min="13573" max="13573" width="5.42578125" style="7" customWidth="1"/>
    <col min="13574" max="13825" width="9.140625" style="7"/>
    <col min="13826" max="13826" width="6.140625" style="7" customWidth="1"/>
    <col min="13827" max="13827" width="30.5703125" style="7" customWidth="1"/>
    <col min="13828" max="13828" width="17.42578125" style="7" customWidth="1"/>
    <col min="13829" max="13829" width="5.42578125" style="7" customWidth="1"/>
    <col min="13830" max="14081" width="9.140625" style="7"/>
    <col min="14082" max="14082" width="6.140625" style="7" customWidth="1"/>
    <col min="14083" max="14083" width="30.5703125" style="7" customWidth="1"/>
    <col min="14084" max="14084" width="17.42578125" style="7" customWidth="1"/>
    <col min="14085" max="14085" width="5.42578125" style="7" customWidth="1"/>
    <col min="14086" max="14337" width="9.140625" style="7"/>
    <col min="14338" max="14338" width="6.140625" style="7" customWidth="1"/>
    <col min="14339" max="14339" width="30.5703125" style="7" customWidth="1"/>
    <col min="14340" max="14340" width="17.42578125" style="7" customWidth="1"/>
    <col min="14341" max="14341" width="5.42578125" style="7" customWidth="1"/>
    <col min="14342" max="14593" width="9.140625" style="7"/>
    <col min="14594" max="14594" width="6.140625" style="7" customWidth="1"/>
    <col min="14595" max="14595" width="30.5703125" style="7" customWidth="1"/>
    <col min="14596" max="14596" width="17.42578125" style="7" customWidth="1"/>
    <col min="14597" max="14597" width="5.42578125" style="7" customWidth="1"/>
    <col min="14598" max="14849" width="9.140625" style="7"/>
    <col min="14850" max="14850" width="6.140625" style="7" customWidth="1"/>
    <col min="14851" max="14851" width="30.5703125" style="7" customWidth="1"/>
    <col min="14852" max="14852" width="17.42578125" style="7" customWidth="1"/>
    <col min="14853" max="14853" width="5.42578125" style="7" customWidth="1"/>
    <col min="14854" max="15105" width="9.140625" style="7"/>
    <col min="15106" max="15106" width="6.140625" style="7" customWidth="1"/>
    <col min="15107" max="15107" width="30.5703125" style="7" customWidth="1"/>
    <col min="15108" max="15108" width="17.42578125" style="7" customWidth="1"/>
    <col min="15109" max="15109" width="5.42578125" style="7" customWidth="1"/>
    <col min="15110" max="15361" width="9.140625" style="7"/>
    <col min="15362" max="15362" width="6.140625" style="7" customWidth="1"/>
    <col min="15363" max="15363" width="30.5703125" style="7" customWidth="1"/>
    <col min="15364" max="15364" width="17.42578125" style="7" customWidth="1"/>
    <col min="15365" max="15365" width="5.42578125" style="7" customWidth="1"/>
    <col min="15366" max="15617" width="9.140625" style="7"/>
    <col min="15618" max="15618" width="6.140625" style="7" customWidth="1"/>
    <col min="15619" max="15619" width="30.5703125" style="7" customWidth="1"/>
    <col min="15620" max="15620" width="17.42578125" style="7" customWidth="1"/>
    <col min="15621" max="15621" width="5.42578125" style="7" customWidth="1"/>
    <col min="15622" max="15873" width="9.140625" style="7"/>
    <col min="15874" max="15874" width="6.140625" style="7" customWidth="1"/>
    <col min="15875" max="15875" width="30.5703125" style="7" customWidth="1"/>
    <col min="15876" max="15876" width="17.42578125" style="7" customWidth="1"/>
    <col min="15877" max="15877" width="5.42578125" style="7" customWidth="1"/>
    <col min="15878" max="16129" width="9.140625" style="7"/>
    <col min="16130" max="16130" width="6.140625" style="7" customWidth="1"/>
    <col min="16131" max="16131" width="30.5703125" style="7" customWidth="1"/>
    <col min="16132" max="16132" width="17.42578125" style="7" customWidth="1"/>
    <col min="16133" max="16133" width="5.42578125" style="7" customWidth="1"/>
    <col min="16134" max="16384" width="9.140625" style="7"/>
  </cols>
  <sheetData>
    <row r="1" spans="1:6" s="2" customFormat="1" ht="56.25" customHeight="1" x14ac:dyDescent="0.25">
      <c r="B1" s="38" t="s">
        <v>132</v>
      </c>
      <c r="C1" s="28" t="s">
        <v>1</v>
      </c>
      <c r="D1" s="18" t="s">
        <v>2</v>
      </c>
      <c r="E1" s="1" t="s">
        <v>3</v>
      </c>
      <c r="F1" s="27" t="s">
        <v>130</v>
      </c>
    </row>
    <row r="2" spans="1:6" s="4" customFormat="1" ht="10.5" customHeight="1" x14ac:dyDescent="0.3">
      <c r="B2" s="29">
        <v>1</v>
      </c>
      <c r="C2" s="29">
        <v>2</v>
      </c>
      <c r="D2" s="30" t="s">
        <v>4</v>
      </c>
      <c r="E2" s="4">
        <v>4</v>
      </c>
      <c r="F2" s="13"/>
    </row>
    <row r="3" spans="1:6" s="4" customFormat="1" ht="13.5" customHeight="1" x14ac:dyDescent="0.3">
      <c r="B3" s="29"/>
      <c r="C3" s="29"/>
      <c r="D3" s="30"/>
      <c r="F3" s="13"/>
    </row>
    <row r="4" spans="1:6" ht="18" customHeight="1" x14ac:dyDescent="0.25">
      <c r="A4" s="7">
        <v>1</v>
      </c>
      <c r="B4" s="39">
        <v>201</v>
      </c>
      <c r="C4" s="31" t="s">
        <v>29</v>
      </c>
      <c r="D4" s="32" t="s">
        <v>30</v>
      </c>
      <c r="E4" s="8">
        <v>105</v>
      </c>
      <c r="F4" s="56" t="s">
        <v>128</v>
      </c>
    </row>
    <row r="5" spans="1:6" ht="18" customHeight="1" x14ac:dyDescent="0.25">
      <c r="A5" s="7">
        <v>2</v>
      </c>
      <c r="B5" s="40">
        <v>203</v>
      </c>
      <c r="C5" s="33" t="s">
        <v>29</v>
      </c>
      <c r="D5" s="34" t="s">
        <v>31</v>
      </c>
      <c r="E5" s="5">
        <v>16</v>
      </c>
      <c r="F5" s="14" t="s">
        <v>129</v>
      </c>
    </row>
    <row r="6" spans="1:6" ht="18" customHeight="1" x14ac:dyDescent="0.25">
      <c r="A6" s="7">
        <v>3</v>
      </c>
      <c r="B6" s="40">
        <v>203</v>
      </c>
      <c r="C6" s="33" t="s">
        <v>29</v>
      </c>
      <c r="D6" s="34">
        <v>57</v>
      </c>
      <c r="E6" s="5">
        <v>12</v>
      </c>
      <c r="F6" s="14" t="s">
        <v>129</v>
      </c>
    </row>
    <row r="7" spans="1:6" ht="18" customHeight="1" x14ac:dyDescent="0.25">
      <c r="A7" s="7">
        <v>4</v>
      </c>
      <c r="B7" s="40">
        <v>203</v>
      </c>
      <c r="C7" s="33" t="s">
        <v>29</v>
      </c>
      <c r="D7" s="34" t="s">
        <v>32</v>
      </c>
      <c r="E7" s="5">
        <v>16</v>
      </c>
      <c r="F7" s="14" t="s">
        <v>129</v>
      </c>
    </row>
    <row r="8" spans="1:6" ht="18" customHeight="1" x14ac:dyDescent="0.25">
      <c r="A8" s="7">
        <v>5</v>
      </c>
      <c r="B8" s="40">
        <v>203</v>
      </c>
      <c r="C8" s="33" t="s">
        <v>29</v>
      </c>
      <c r="D8" s="34" t="s">
        <v>33</v>
      </c>
      <c r="E8" s="5">
        <v>40</v>
      </c>
      <c r="F8" s="14" t="s">
        <v>129</v>
      </c>
    </row>
    <row r="9" spans="1:6" ht="18" customHeight="1" x14ac:dyDescent="0.25">
      <c r="A9" s="7">
        <v>6</v>
      </c>
      <c r="B9" s="40">
        <v>203</v>
      </c>
      <c r="C9" s="33" t="s">
        <v>29</v>
      </c>
      <c r="D9" s="34" t="s">
        <v>34</v>
      </c>
      <c r="E9" s="5">
        <v>20</v>
      </c>
      <c r="F9" s="14" t="s">
        <v>129</v>
      </c>
    </row>
    <row r="10" spans="1:6" ht="18" customHeight="1" x14ac:dyDescent="0.25">
      <c r="A10" s="7">
        <v>7</v>
      </c>
      <c r="B10" s="39">
        <v>204</v>
      </c>
      <c r="C10" s="31" t="s">
        <v>29</v>
      </c>
      <c r="D10" s="35">
        <v>85</v>
      </c>
      <c r="E10" s="8">
        <v>12</v>
      </c>
      <c r="F10" s="14" t="s">
        <v>129</v>
      </c>
    </row>
    <row r="11" spans="1:6" ht="18" customHeight="1" x14ac:dyDescent="0.25">
      <c r="A11" s="7">
        <v>8</v>
      </c>
      <c r="B11" s="40">
        <v>204</v>
      </c>
      <c r="C11" s="33" t="s">
        <v>29</v>
      </c>
      <c r="D11" s="34" t="s">
        <v>35</v>
      </c>
      <c r="E11" s="5">
        <v>16</v>
      </c>
      <c r="F11" s="14" t="s">
        <v>129</v>
      </c>
    </row>
    <row r="12" spans="1:6" ht="18" customHeight="1" x14ac:dyDescent="0.25">
      <c r="A12" s="7">
        <v>9</v>
      </c>
      <c r="B12" s="40">
        <v>204</v>
      </c>
      <c r="C12" s="33" t="s">
        <v>29</v>
      </c>
      <c r="D12" s="34" t="s">
        <v>36</v>
      </c>
      <c r="E12" s="5">
        <v>16</v>
      </c>
      <c r="F12" s="14" t="s">
        <v>129</v>
      </c>
    </row>
    <row r="13" spans="1:6" ht="18" customHeight="1" x14ac:dyDescent="0.25">
      <c r="A13" s="7">
        <v>10</v>
      </c>
      <c r="B13" s="40">
        <v>204</v>
      </c>
      <c r="C13" s="33" t="s">
        <v>29</v>
      </c>
      <c r="D13" s="34" t="s">
        <v>37</v>
      </c>
      <c r="E13" s="5">
        <v>20</v>
      </c>
      <c r="F13" s="14" t="s">
        <v>129</v>
      </c>
    </row>
    <row r="14" spans="1:6" ht="18" customHeight="1" x14ac:dyDescent="0.25">
      <c r="A14" s="7">
        <v>11</v>
      </c>
      <c r="B14" s="40">
        <v>204</v>
      </c>
      <c r="C14" s="33" t="s">
        <v>29</v>
      </c>
      <c r="D14" s="34">
        <v>99</v>
      </c>
      <c r="E14" s="5">
        <v>15</v>
      </c>
      <c r="F14" s="14" t="s">
        <v>129</v>
      </c>
    </row>
    <row r="15" spans="1:6" ht="18" customHeight="1" x14ac:dyDescent="0.25">
      <c r="A15" s="7">
        <v>12</v>
      </c>
      <c r="B15" s="40">
        <v>204</v>
      </c>
      <c r="C15" s="33" t="s">
        <v>29</v>
      </c>
      <c r="D15" s="34" t="s">
        <v>38</v>
      </c>
      <c r="E15" s="5">
        <v>50</v>
      </c>
      <c r="F15" s="14" t="s">
        <v>129</v>
      </c>
    </row>
    <row r="16" spans="1:6" ht="18" customHeight="1" x14ac:dyDescent="0.25">
      <c r="A16" s="7">
        <v>13</v>
      </c>
      <c r="B16" s="40">
        <v>205</v>
      </c>
      <c r="C16" s="33" t="s">
        <v>29</v>
      </c>
      <c r="D16" s="34">
        <v>111</v>
      </c>
      <c r="E16" s="5">
        <v>60</v>
      </c>
      <c r="F16" s="56" t="s">
        <v>128</v>
      </c>
    </row>
    <row r="17" spans="1:6" ht="18" customHeight="1" x14ac:dyDescent="0.25">
      <c r="A17" s="7">
        <v>14</v>
      </c>
      <c r="B17" s="40">
        <v>206</v>
      </c>
      <c r="C17" s="33" t="s">
        <v>29</v>
      </c>
      <c r="D17" s="34" t="s">
        <v>39</v>
      </c>
      <c r="E17" s="5">
        <v>20</v>
      </c>
      <c r="F17" s="56" t="s">
        <v>128</v>
      </c>
    </row>
    <row r="18" spans="1:6" ht="18" customHeight="1" x14ac:dyDescent="0.25">
      <c r="A18" s="7">
        <v>15</v>
      </c>
      <c r="B18" s="40">
        <v>207</v>
      </c>
      <c r="C18" s="33" t="s">
        <v>40</v>
      </c>
      <c r="D18" s="34" t="s">
        <v>41</v>
      </c>
      <c r="E18" s="5">
        <v>16</v>
      </c>
      <c r="F18" s="14" t="s">
        <v>129</v>
      </c>
    </row>
    <row r="19" spans="1:6" ht="18" customHeight="1" x14ac:dyDescent="0.25">
      <c r="A19" s="7">
        <v>16</v>
      </c>
      <c r="B19" s="40">
        <v>207</v>
      </c>
      <c r="C19" s="33" t="s">
        <v>40</v>
      </c>
      <c r="D19" s="34" t="s">
        <v>42</v>
      </c>
      <c r="E19" s="5">
        <v>16</v>
      </c>
      <c r="F19" s="14" t="s">
        <v>129</v>
      </c>
    </row>
    <row r="20" spans="1:6" ht="18" customHeight="1" x14ac:dyDescent="0.25">
      <c r="A20" s="7">
        <v>17</v>
      </c>
      <c r="B20" s="40">
        <v>207</v>
      </c>
      <c r="C20" s="33" t="s">
        <v>40</v>
      </c>
      <c r="D20" s="34">
        <v>21</v>
      </c>
      <c r="E20" s="5">
        <v>12</v>
      </c>
      <c r="F20" s="14" t="s">
        <v>129</v>
      </c>
    </row>
    <row r="21" spans="1:6" ht="18" customHeight="1" x14ac:dyDescent="0.25">
      <c r="A21" s="7">
        <v>18</v>
      </c>
      <c r="B21" s="40">
        <v>207</v>
      </c>
      <c r="C21" s="33" t="s">
        <v>40</v>
      </c>
      <c r="D21" s="34" t="s">
        <v>43</v>
      </c>
      <c r="E21" s="5">
        <v>20</v>
      </c>
      <c r="F21" s="14" t="s">
        <v>129</v>
      </c>
    </row>
    <row r="22" spans="1:6" ht="18" customHeight="1" x14ac:dyDescent="0.25">
      <c r="A22" s="7">
        <v>19</v>
      </c>
      <c r="B22" s="40">
        <v>207</v>
      </c>
      <c r="C22" s="33" t="s">
        <v>29</v>
      </c>
      <c r="D22" s="34" t="s">
        <v>44</v>
      </c>
      <c r="E22" s="5">
        <v>50</v>
      </c>
      <c r="F22" s="14" t="s">
        <v>129</v>
      </c>
    </row>
    <row r="23" spans="1:6" ht="18" customHeight="1" x14ac:dyDescent="0.25">
      <c r="A23" s="7">
        <v>20</v>
      </c>
      <c r="B23" s="39">
        <v>208</v>
      </c>
      <c r="C23" s="31" t="s">
        <v>45</v>
      </c>
      <c r="D23" s="35" t="s">
        <v>46</v>
      </c>
      <c r="E23" s="8">
        <v>16</v>
      </c>
      <c r="F23" s="14" t="s">
        <v>129</v>
      </c>
    </row>
    <row r="24" spans="1:6" ht="18" customHeight="1" x14ac:dyDescent="0.25">
      <c r="A24" s="7">
        <v>21</v>
      </c>
      <c r="B24" s="40">
        <v>208</v>
      </c>
      <c r="C24" s="33" t="s">
        <v>45</v>
      </c>
      <c r="D24" s="34">
        <v>28</v>
      </c>
      <c r="E24" s="5">
        <v>12</v>
      </c>
      <c r="F24" s="14" t="s">
        <v>129</v>
      </c>
    </row>
    <row r="25" spans="1:6" ht="18" customHeight="1" x14ac:dyDescent="0.25">
      <c r="A25" s="7">
        <v>22</v>
      </c>
      <c r="B25" s="40">
        <v>208</v>
      </c>
      <c r="C25" s="33" t="s">
        <v>45</v>
      </c>
      <c r="D25" s="34" t="s">
        <v>47</v>
      </c>
      <c r="E25" s="5">
        <v>16</v>
      </c>
      <c r="F25" s="14" t="s">
        <v>129</v>
      </c>
    </row>
    <row r="26" spans="1:6" ht="18" customHeight="1" x14ac:dyDescent="0.25">
      <c r="A26" s="7">
        <v>23</v>
      </c>
      <c r="B26" s="40">
        <v>208</v>
      </c>
      <c r="C26" s="33" t="s">
        <v>45</v>
      </c>
      <c r="D26" s="34" t="s">
        <v>48</v>
      </c>
      <c r="E26" s="5">
        <v>30</v>
      </c>
      <c r="F26" s="14" t="s">
        <v>129</v>
      </c>
    </row>
    <row r="27" spans="1:6" ht="18" customHeight="1" x14ac:dyDescent="0.25">
      <c r="A27" s="7">
        <v>24</v>
      </c>
      <c r="B27" s="40">
        <v>208</v>
      </c>
      <c r="C27" s="33" t="s">
        <v>45</v>
      </c>
      <c r="D27" s="34" t="s">
        <v>49</v>
      </c>
      <c r="E27" s="5">
        <v>60</v>
      </c>
      <c r="F27" s="14" t="s">
        <v>129</v>
      </c>
    </row>
    <row r="28" spans="1:6" ht="18" customHeight="1" x14ac:dyDescent="0.25">
      <c r="A28" s="7">
        <v>25</v>
      </c>
      <c r="B28" s="40">
        <v>208</v>
      </c>
      <c r="C28" s="33" t="s">
        <v>45</v>
      </c>
      <c r="D28" s="34">
        <v>52</v>
      </c>
      <c r="E28" s="5">
        <v>15</v>
      </c>
      <c r="F28" s="14" t="s">
        <v>129</v>
      </c>
    </row>
    <row r="29" spans="1:6" ht="18" customHeight="1" x14ac:dyDescent="0.25">
      <c r="A29" s="7">
        <v>26</v>
      </c>
      <c r="B29" s="39">
        <v>209</v>
      </c>
      <c r="C29" s="31" t="s">
        <v>45</v>
      </c>
      <c r="D29" s="35" t="s">
        <v>50</v>
      </c>
      <c r="E29" s="8">
        <v>16</v>
      </c>
      <c r="F29" s="14" t="s">
        <v>129</v>
      </c>
    </row>
    <row r="30" spans="1:6" ht="18" customHeight="1" x14ac:dyDescent="0.25">
      <c r="A30" s="7">
        <v>27</v>
      </c>
      <c r="B30" s="40">
        <v>209</v>
      </c>
      <c r="C30" s="33" t="s">
        <v>45</v>
      </c>
      <c r="D30" s="34">
        <v>58</v>
      </c>
      <c r="E30" s="5">
        <v>12</v>
      </c>
      <c r="F30" s="14" t="s">
        <v>129</v>
      </c>
    </row>
    <row r="31" spans="1:6" ht="18" customHeight="1" x14ac:dyDescent="0.25">
      <c r="A31" s="7">
        <v>28</v>
      </c>
      <c r="B31" s="40">
        <v>209</v>
      </c>
      <c r="C31" s="33" t="s">
        <v>45</v>
      </c>
      <c r="D31" s="34" t="s">
        <v>51</v>
      </c>
      <c r="E31" s="5">
        <v>16</v>
      </c>
      <c r="F31" s="14" t="s">
        <v>129</v>
      </c>
    </row>
    <row r="32" spans="1:6" ht="18" customHeight="1" x14ac:dyDescent="0.25">
      <c r="A32" s="7">
        <v>29</v>
      </c>
      <c r="B32" s="40">
        <v>209</v>
      </c>
      <c r="C32" s="33" t="s">
        <v>45</v>
      </c>
      <c r="D32" s="34" t="s">
        <v>52</v>
      </c>
      <c r="E32" s="5">
        <v>30</v>
      </c>
      <c r="F32" s="14" t="s">
        <v>129</v>
      </c>
    </row>
    <row r="33" spans="1:6" ht="18" customHeight="1" x14ac:dyDescent="0.25">
      <c r="A33" s="7">
        <v>30</v>
      </c>
      <c r="B33" s="40">
        <v>209</v>
      </c>
      <c r="C33" s="33" t="s">
        <v>45</v>
      </c>
      <c r="D33" s="34" t="s">
        <v>53</v>
      </c>
      <c r="E33" s="5">
        <v>50</v>
      </c>
      <c r="F33" s="14" t="s">
        <v>129</v>
      </c>
    </row>
    <row r="34" spans="1:6" ht="18" customHeight="1" x14ac:dyDescent="0.25">
      <c r="A34" s="7">
        <v>31</v>
      </c>
      <c r="B34" s="40">
        <v>209</v>
      </c>
      <c r="C34" s="33" t="s">
        <v>45</v>
      </c>
      <c r="D34" s="34">
        <v>80</v>
      </c>
      <c r="E34" s="5">
        <v>15</v>
      </c>
      <c r="F34" s="14" t="s">
        <v>129</v>
      </c>
    </row>
    <row r="35" spans="1:6" ht="18" customHeight="1" x14ac:dyDescent="0.25">
      <c r="A35" s="7">
        <v>32</v>
      </c>
      <c r="B35" s="39">
        <v>210</v>
      </c>
      <c r="C35" s="31" t="s">
        <v>45</v>
      </c>
      <c r="D35" s="35" t="s">
        <v>54</v>
      </c>
      <c r="E35" s="8">
        <v>16</v>
      </c>
      <c r="F35" s="14" t="s">
        <v>129</v>
      </c>
    </row>
    <row r="36" spans="1:6" ht="18" customHeight="1" x14ac:dyDescent="0.25">
      <c r="A36" s="7">
        <v>33</v>
      </c>
      <c r="B36" s="40">
        <v>210</v>
      </c>
      <c r="C36" s="33" t="s">
        <v>45</v>
      </c>
      <c r="D36" s="34">
        <v>86</v>
      </c>
      <c r="E36" s="5">
        <v>12</v>
      </c>
      <c r="F36" s="14" t="s">
        <v>129</v>
      </c>
    </row>
    <row r="37" spans="1:6" ht="18" customHeight="1" x14ac:dyDescent="0.25">
      <c r="A37" s="7">
        <v>34</v>
      </c>
      <c r="B37" s="40">
        <v>210</v>
      </c>
      <c r="C37" s="33" t="s">
        <v>45</v>
      </c>
      <c r="D37" s="34" t="s">
        <v>55</v>
      </c>
      <c r="E37" s="5">
        <v>16</v>
      </c>
      <c r="F37" s="14" t="s">
        <v>129</v>
      </c>
    </row>
    <row r="38" spans="1:6" ht="18" customHeight="1" x14ac:dyDescent="0.25">
      <c r="A38" s="7">
        <v>35</v>
      </c>
      <c r="B38" s="40">
        <v>210</v>
      </c>
      <c r="C38" s="33" t="s">
        <v>45</v>
      </c>
      <c r="D38" s="34" t="s">
        <v>56</v>
      </c>
      <c r="E38" s="5">
        <v>30</v>
      </c>
      <c r="F38" s="14" t="s">
        <v>129</v>
      </c>
    </row>
    <row r="39" spans="1:6" ht="18" customHeight="1" x14ac:dyDescent="0.25">
      <c r="A39" s="7">
        <v>36</v>
      </c>
      <c r="B39" s="40">
        <v>210</v>
      </c>
      <c r="C39" s="33" t="s">
        <v>45</v>
      </c>
      <c r="D39" s="34" t="s">
        <v>57</v>
      </c>
      <c r="E39" s="5">
        <v>30</v>
      </c>
      <c r="F39" s="14" t="s">
        <v>129</v>
      </c>
    </row>
    <row r="40" spans="1:6" ht="18" customHeight="1" x14ac:dyDescent="0.25">
      <c r="A40" s="7">
        <v>37</v>
      </c>
      <c r="B40" s="40">
        <v>210</v>
      </c>
      <c r="C40" s="33" t="s">
        <v>45</v>
      </c>
      <c r="D40" s="34" t="s">
        <v>58</v>
      </c>
      <c r="E40" s="5">
        <v>20</v>
      </c>
      <c r="F40" s="14" t="s">
        <v>129</v>
      </c>
    </row>
    <row r="41" spans="1:6" ht="18" customHeight="1" x14ac:dyDescent="0.25">
      <c r="A41" s="7">
        <v>38</v>
      </c>
      <c r="B41" s="40">
        <v>212</v>
      </c>
      <c r="C41" s="33" t="s">
        <v>59</v>
      </c>
      <c r="D41" s="34" t="s">
        <v>60</v>
      </c>
      <c r="E41" s="5">
        <v>90</v>
      </c>
      <c r="F41" s="56" t="s">
        <v>128</v>
      </c>
    </row>
    <row r="42" spans="1:6" ht="18" customHeight="1" x14ac:dyDescent="0.25">
      <c r="A42" s="7">
        <v>39</v>
      </c>
      <c r="B42" s="40">
        <v>401</v>
      </c>
      <c r="C42" s="33" t="s">
        <v>61</v>
      </c>
      <c r="D42" s="34" t="s">
        <v>62</v>
      </c>
      <c r="E42" s="5">
        <v>30</v>
      </c>
      <c r="F42" s="56" t="s">
        <v>128</v>
      </c>
    </row>
    <row r="43" spans="1:6" ht="18" customHeight="1" x14ac:dyDescent="0.25">
      <c r="A43" s="7">
        <v>40</v>
      </c>
      <c r="B43" s="40">
        <v>401</v>
      </c>
      <c r="C43" s="33" t="s">
        <v>61</v>
      </c>
      <c r="D43" s="34" t="s">
        <v>63</v>
      </c>
      <c r="E43" s="5">
        <v>60</v>
      </c>
      <c r="F43" s="56" t="s">
        <v>128</v>
      </c>
    </row>
    <row r="44" spans="1:6" ht="18" customHeight="1" x14ac:dyDescent="0.25">
      <c r="A44" s="7">
        <v>41</v>
      </c>
      <c r="B44" s="40">
        <v>402</v>
      </c>
      <c r="C44" s="33" t="s">
        <v>64</v>
      </c>
      <c r="D44" s="34">
        <v>1</v>
      </c>
      <c r="E44" s="5">
        <v>20</v>
      </c>
      <c r="F44" s="76" t="s">
        <v>127</v>
      </c>
    </row>
    <row r="45" spans="1:6" ht="18" customHeight="1" x14ac:dyDescent="0.25">
      <c r="A45" s="7">
        <v>42</v>
      </c>
      <c r="B45" s="40">
        <v>402</v>
      </c>
      <c r="C45" s="33" t="s">
        <v>64</v>
      </c>
      <c r="D45" s="34">
        <v>3</v>
      </c>
      <c r="E45" s="5">
        <v>20</v>
      </c>
      <c r="F45" s="76" t="s">
        <v>127</v>
      </c>
    </row>
    <row r="46" spans="1:6" ht="18" customHeight="1" x14ac:dyDescent="0.25">
      <c r="A46" s="7">
        <v>43</v>
      </c>
      <c r="B46" s="40">
        <v>402</v>
      </c>
      <c r="C46" s="33" t="s">
        <v>64</v>
      </c>
      <c r="D46" s="34">
        <v>5</v>
      </c>
      <c r="E46" s="5">
        <v>20</v>
      </c>
      <c r="F46" s="76" t="s">
        <v>127</v>
      </c>
    </row>
    <row r="47" spans="1:6" ht="18" customHeight="1" x14ac:dyDescent="0.25">
      <c r="A47" s="7">
        <v>44</v>
      </c>
      <c r="B47" s="40">
        <v>403</v>
      </c>
      <c r="C47" s="33" t="s">
        <v>64</v>
      </c>
      <c r="D47" s="34">
        <v>2</v>
      </c>
      <c r="E47" s="5">
        <v>25</v>
      </c>
      <c r="F47" s="76" t="s">
        <v>127</v>
      </c>
    </row>
    <row r="48" spans="1:6" ht="18" customHeight="1" x14ac:dyDescent="0.25">
      <c r="A48" s="7">
        <v>45</v>
      </c>
      <c r="B48" s="40">
        <v>409</v>
      </c>
      <c r="C48" s="33" t="s">
        <v>64</v>
      </c>
      <c r="D48" s="34">
        <v>4</v>
      </c>
      <c r="E48" s="5">
        <v>25</v>
      </c>
      <c r="F48" s="76" t="s">
        <v>127</v>
      </c>
    </row>
    <row r="49" spans="1:6" ht="18" customHeight="1" x14ac:dyDescent="0.25">
      <c r="A49" s="7">
        <v>46</v>
      </c>
      <c r="B49" s="40">
        <v>410</v>
      </c>
      <c r="C49" s="33" t="s">
        <v>64</v>
      </c>
      <c r="D49" s="34">
        <v>6</v>
      </c>
      <c r="E49" s="5">
        <v>25</v>
      </c>
      <c r="F49" s="76" t="s">
        <v>127</v>
      </c>
    </row>
    <row r="50" spans="1:6" ht="18" customHeight="1" x14ac:dyDescent="0.25">
      <c r="A50" s="7">
        <v>47</v>
      </c>
      <c r="B50" s="40">
        <v>411</v>
      </c>
      <c r="C50" s="33" t="s">
        <v>64</v>
      </c>
      <c r="D50" s="37">
        <v>8</v>
      </c>
      <c r="E50" s="5">
        <v>25</v>
      </c>
      <c r="F50" s="76" t="s">
        <v>127</v>
      </c>
    </row>
    <row r="51" spans="1:6" ht="18" customHeight="1" x14ac:dyDescent="0.25">
      <c r="A51" s="7">
        <v>48</v>
      </c>
      <c r="B51" s="40">
        <v>404</v>
      </c>
      <c r="C51" s="33" t="s">
        <v>64</v>
      </c>
      <c r="D51" s="37">
        <v>10</v>
      </c>
      <c r="E51" s="5">
        <v>30</v>
      </c>
      <c r="F51" s="76" t="s">
        <v>127</v>
      </c>
    </row>
    <row r="52" spans="1:6" ht="18" customHeight="1" x14ac:dyDescent="0.25">
      <c r="A52" s="7">
        <v>49</v>
      </c>
      <c r="B52" s="40">
        <v>412</v>
      </c>
      <c r="C52" s="33" t="s">
        <v>64</v>
      </c>
      <c r="D52" s="37">
        <v>12</v>
      </c>
      <c r="E52" s="5">
        <v>30</v>
      </c>
      <c r="F52" s="76" t="s">
        <v>127</v>
      </c>
    </row>
    <row r="53" spans="1:6" ht="18" customHeight="1" x14ac:dyDescent="0.25">
      <c r="A53" s="7">
        <v>50</v>
      </c>
      <c r="B53" s="40">
        <v>413</v>
      </c>
      <c r="C53" s="33" t="s">
        <v>64</v>
      </c>
      <c r="D53" s="37">
        <v>14</v>
      </c>
      <c r="E53" s="5">
        <v>30</v>
      </c>
      <c r="F53" s="76" t="s">
        <v>127</v>
      </c>
    </row>
    <row r="54" spans="1:6" ht="18" customHeight="1" x14ac:dyDescent="0.25">
      <c r="A54" s="7">
        <v>51</v>
      </c>
      <c r="B54" s="40">
        <v>414</v>
      </c>
      <c r="C54" s="33" t="s">
        <v>64</v>
      </c>
      <c r="D54" s="37">
        <v>16</v>
      </c>
      <c r="E54" s="5">
        <v>30</v>
      </c>
      <c r="F54" s="76" t="s">
        <v>127</v>
      </c>
    </row>
    <row r="55" spans="1:6" ht="18" customHeight="1" x14ac:dyDescent="0.25">
      <c r="A55" s="7">
        <v>52</v>
      </c>
      <c r="B55" s="40">
        <v>406</v>
      </c>
      <c r="C55" s="33" t="s">
        <v>65</v>
      </c>
      <c r="D55" s="34" t="s">
        <v>66</v>
      </c>
      <c r="E55" s="5">
        <v>48</v>
      </c>
      <c r="F55" s="76" t="s">
        <v>127</v>
      </c>
    </row>
    <row r="56" spans="1:6" ht="29.25" customHeight="1" x14ac:dyDescent="0.25">
      <c r="E56" s="5">
        <f>SUM(E4:E55)</f>
        <v>1452</v>
      </c>
    </row>
    <row r="57" spans="1:6" hidden="1" x14ac:dyDescent="0.25"/>
    <row r="58" spans="1:6" ht="31.5" hidden="1" x14ac:dyDescent="0.2">
      <c r="C58" s="63" t="s">
        <v>144</v>
      </c>
      <c r="D58" s="62" t="s">
        <v>146</v>
      </c>
      <c r="E58" s="63" t="s">
        <v>3</v>
      </c>
      <c r="F58" s="7"/>
    </row>
    <row r="59" spans="1:6" hidden="1" x14ac:dyDescent="0.25">
      <c r="C59" s="48">
        <v>33</v>
      </c>
      <c r="D59" s="41" t="s">
        <v>129</v>
      </c>
      <c r="E59" s="5">
        <f>E40+E39+E38+E37+E36+E35+E34+E33+E32+E31+E30+E29+E28+E27+E26+E25+E24+E23+E22+E21+E20+E19+E15+E14+E13+E12+E11+E10+E9+E8+E7+E18+E6+E5</f>
        <v>759</v>
      </c>
    </row>
    <row r="60" spans="1:6" hidden="1" x14ac:dyDescent="0.25">
      <c r="C60" s="48">
        <v>6</v>
      </c>
      <c r="D60" s="41" t="s">
        <v>128</v>
      </c>
      <c r="E60" s="5">
        <f>E43+E42+E41+E17+E16+E4</f>
        <v>365</v>
      </c>
    </row>
    <row r="61" spans="1:6" ht="18.75" hidden="1" thickBot="1" x14ac:dyDescent="0.3">
      <c r="C61" s="61">
        <v>12</v>
      </c>
      <c r="D61" s="41" t="s">
        <v>127</v>
      </c>
      <c r="E61" s="5">
        <f>E55+E54+E53+E52+E51+E50+E49+E48+E47+E46+E45+E44</f>
        <v>328</v>
      </c>
    </row>
    <row r="62" spans="1:6" ht="18.75" hidden="1" thickBot="1" x14ac:dyDescent="0.3">
      <c r="C62" s="65">
        <f>SUM(C59:C61)</f>
        <v>51</v>
      </c>
      <c r="D62" s="66"/>
      <c r="E62" s="67">
        <f>SUM(E59:E61)</f>
        <v>1452</v>
      </c>
    </row>
    <row r="63" spans="1:6" hidden="1" x14ac:dyDescent="0.25"/>
    <row r="66" spans="5:5" x14ac:dyDescent="0.25">
      <c r="E66" s="5">
        <f>E56-E62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8E69-C1AB-426A-9984-E81F568EAE4C}">
  <sheetPr>
    <pageSetUpPr fitToPage="1"/>
  </sheetPr>
  <dimension ref="A1:J63"/>
  <sheetViews>
    <sheetView tabSelected="1" topLeftCell="A38" workbookViewId="0">
      <selection activeCell="I70" sqref="I70"/>
    </sheetView>
  </sheetViews>
  <sheetFormatPr defaultRowHeight="18" x14ac:dyDescent="0.25"/>
  <cols>
    <col min="1" max="1" width="9.140625" style="2"/>
    <col min="2" max="2" width="7.28515625" style="26" customWidth="1"/>
    <col min="3" max="3" width="7.28515625" style="21" hidden="1" customWidth="1"/>
    <col min="4" max="4" width="21.5703125" style="26" customWidth="1"/>
    <col min="5" max="6" width="7.28515625" style="21" hidden="1" customWidth="1"/>
    <col min="7" max="7" width="21.42578125" style="25" customWidth="1"/>
    <col min="8" max="8" width="17.140625" style="6" hidden="1" customWidth="1"/>
    <col min="9" max="9" width="21.140625" style="48" customWidth="1"/>
    <col min="10" max="255" width="9.140625" style="2"/>
    <col min="256" max="256" width="3.28515625" style="2" customWidth="1"/>
    <col min="257" max="259" width="0" style="2" hidden="1" customWidth="1"/>
    <col min="260" max="260" width="23.28515625" style="2" customWidth="1"/>
    <col min="261" max="262" width="0" style="2" hidden="1" customWidth="1"/>
    <col min="263" max="263" width="23.28515625" style="2" customWidth="1"/>
    <col min="264" max="264" width="5.85546875" style="2" customWidth="1"/>
    <col min="265" max="511" width="9.140625" style="2"/>
    <col min="512" max="512" width="3.28515625" style="2" customWidth="1"/>
    <col min="513" max="515" width="0" style="2" hidden="1" customWidth="1"/>
    <col min="516" max="516" width="23.28515625" style="2" customWidth="1"/>
    <col min="517" max="518" width="0" style="2" hidden="1" customWidth="1"/>
    <col min="519" max="519" width="23.28515625" style="2" customWidth="1"/>
    <col min="520" max="520" width="5.85546875" style="2" customWidth="1"/>
    <col min="521" max="767" width="9.140625" style="2"/>
    <col min="768" max="768" width="3.28515625" style="2" customWidth="1"/>
    <col min="769" max="771" width="0" style="2" hidden="1" customWidth="1"/>
    <col min="772" max="772" width="23.28515625" style="2" customWidth="1"/>
    <col min="773" max="774" width="0" style="2" hidden="1" customWidth="1"/>
    <col min="775" max="775" width="23.28515625" style="2" customWidth="1"/>
    <col min="776" max="776" width="5.85546875" style="2" customWidth="1"/>
    <col min="777" max="1023" width="9.140625" style="2"/>
    <col min="1024" max="1024" width="3.28515625" style="2" customWidth="1"/>
    <col min="1025" max="1027" width="0" style="2" hidden="1" customWidth="1"/>
    <col min="1028" max="1028" width="23.28515625" style="2" customWidth="1"/>
    <col min="1029" max="1030" width="0" style="2" hidden="1" customWidth="1"/>
    <col min="1031" max="1031" width="23.28515625" style="2" customWidth="1"/>
    <col min="1032" max="1032" width="5.85546875" style="2" customWidth="1"/>
    <col min="1033" max="1279" width="9.140625" style="2"/>
    <col min="1280" max="1280" width="3.28515625" style="2" customWidth="1"/>
    <col min="1281" max="1283" width="0" style="2" hidden="1" customWidth="1"/>
    <col min="1284" max="1284" width="23.28515625" style="2" customWidth="1"/>
    <col min="1285" max="1286" width="0" style="2" hidden="1" customWidth="1"/>
    <col min="1287" max="1287" width="23.28515625" style="2" customWidth="1"/>
    <col min="1288" max="1288" width="5.85546875" style="2" customWidth="1"/>
    <col min="1289" max="1535" width="9.140625" style="2"/>
    <col min="1536" max="1536" width="3.28515625" style="2" customWidth="1"/>
    <col min="1537" max="1539" width="0" style="2" hidden="1" customWidth="1"/>
    <col min="1540" max="1540" width="23.28515625" style="2" customWidth="1"/>
    <col min="1541" max="1542" width="0" style="2" hidden="1" customWidth="1"/>
    <col min="1543" max="1543" width="23.28515625" style="2" customWidth="1"/>
    <col min="1544" max="1544" width="5.85546875" style="2" customWidth="1"/>
    <col min="1545" max="1791" width="9.140625" style="2"/>
    <col min="1792" max="1792" width="3.28515625" style="2" customWidth="1"/>
    <col min="1793" max="1795" width="0" style="2" hidden="1" customWidth="1"/>
    <col min="1796" max="1796" width="23.28515625" style="2" customWidth="1"/>
    <col min="1797" max="1798" width="0" style="2" hidden="1" customWidth="1"/>
    <col min="1799" max="1799" width="23.28515625" style="2" customWidth="1"/>
    <col min="1800" max="1800" width="5.85546875" style="2" customWidth="1"/>
    <col min="1801" max="2047" width="9.140625" style="2"/>
    <col min="2048" max="2048" width="3.28515625" style="2" customWidth="1"/>
    <col min="2049" max="2051" width="0" style="2" hidden="1" customWidth="1"/>
    <col min="2052" max="2052" width="23.28515625" style="2" customWidth="1"/>
    <col min="2053" max="2054" width="0" style="2" hidden="1" customWidth="1"/>
    <col min="2055" max="2055" width="23.28515625" style="2" customWidth="1"/>
    <col min="2056" max="2056" width="5.85546875" style="2" customWidth="1"/>
    <col min="2057" max="2303" width="9.140625" style="2"/>
    <col min="2304" max="2304" width="3.28515625" style="2" customWidth="1"/>
    <col min="2305" max="2307" width="0" style="2" hidden="1" customWidth="1"/>
    <col min="2308" max="2308" width="23.28515625" style="2" customWidth="1"/>
    <col min="2309" max="2310" width="0" style="2" hidden="1" customWidth="1"/>
    <col min="2311" max="2311" width="23.28515625" style="2" customWidth="1"/>
    <col min="2312" max="2312" width="5.85546875" style="2" customWidth="1"/>
    <col min="2313" max="2559" width="9.140625" style="2"/>
    <col min="2560" max="2560" width="3.28515625" style="2" customWidth="1"/>
    <col min="2561" max="2563" width="0" style="2" hidden="1" customWidth="1"/>
    <col min="2564" max="2564" width="23.28515625" style="2" customWidth="1"/>
    <col min="2565" max="2566" width="0" style="2" hidden="1" customWidth="1"/>
    <col min="2567" max="2567" width="23.28515625" style="2" customWidth="1"/>
    <col min="2568" max="2568" width="5.85546875" style="2" customWidth="1"/>
    <col min="2569" max="2815" width="9.140625" style="2"/>
    <col min="2816" max="2816" width="3.28515625" style="2" customWidth="1"/>
    <col min="2817" max="2819" width="0" style="2" hidden="1" customWidth="1"/>
    <col min="2820" max="2820" width="23.28515625" style="2" customWidth="1"/>
    <col min="2821" max="2822" width="0" style="2" hidden="1" customWidth="1"/>
    <col min="2823" max="2823" width="23.28515625" style="2" customWidth="1"/>
    <col min="2824" max="2824" width="5.85546875" style="2" customWidth="1"/>
    <col min="2825" max="3071" width="9.140625" style="2"/>
    <col min="3072" max="3072" width="3.28515625" style="2" customWidth="1"/>
    <col min="3073" max="3075" width="0" style="2" hidden="1" customWidth="1"/>
    <col min="3076" max="3076" width="23.28515625" style="2" customWidth="1"/>
    <col min="3077" max="3078" width="0" style="2" hidden="1" customWidth="1"/>
    <col min="3079" max="3079" width="23.28515625" style="2" customWidth="1"/>
    <col min="3080" max="3080" width="5.85546875" style="2" customWidth="1"/>
    <col min="3081" max="3327" width="9.140625" style="2"/>
    <col min="3328" max="3328" width="3.28515625" style="2" customWidth="1"/>
    <col min="3329" max="3331" width="0" style="2" hidden="1" customWidth="1"/>
    <col min="3332" max="3332" width="23.28515625" style="2" customWidth="1"/>
    <col min="3333" max="3334" width="0" style="2" hidden="1" customWidth="1"/>
    <col min="3335" max="3335" width="23.28515625" style="2" customWidth="1"/>
    <col min="3336" max="3336" width="5.85546875" style="2" customWidth="1"/>
    <col min="3337" max="3583" width="9.140625" style="2"/>
    <col min="3584" max="3584" width="3.28515625" style="2" customWidth="1"/>
    <col min="3585" max="3587" width="0" style="2" hidden="1" customWidth="1"/>
    <col min="3588" max="3588" width="23.28515625" style="2" customWidth="1"/>
    <col min="3589" max="3590" width="0" style="2" hidden="1" customWidth="1"/>
    <col min="3591" max="3591" width="23.28515625" style="2" customWidth="1"/>
    <col min="3592" max="3592" width="5.85546875" style="2" customWidth="1"/>
    <col min="3593" max="3839" width="9.140625" style="2"/>
    <col min="3840" max="3840" width="3.28515625" style="2" customWidth="1"/>
    <col min="3841" max="3843" width="0" style="2" hidden="1" customWidth="1"/>
    <col min="3844" max="3844" width="23.28515625" style="2" customWidth="1"/>
    <col min="3845" max="3846" width="0" style="2" hidden="1" customWidth="1"/>
    <col min="3847" max="3847" width="23.28515625" style="2" customWidth="1"/>
    <col min="3848" max="3848" width="5.85546875" style="2" customWidth="1"/>
    <col min="3849" max="4095" width="9.140625" style="2"/>
    <col min="4096" max="4096" width="3.28515625" style="2" customWidth="1"/>
    <col min="4097" max="4099" width="0" style="2" hidden="1" customWidth="1"/>
    <col min="4100" max="4100" width="23.28515625" style="2" customWidth="1"/>
    <col min="4101" max="4102" width="0" style="2" hidden="1" customWidth="1"/>
    <col min="4103" max="4103" width="23.28515625" style="2" customWidth="1"/>
    <col min="4104" max="4104" width="5.85546875" style="2" customWidth="1"/>
    <col min="4105" max="4351" width="9.140625" style="2"/>
    <col min="4352" max="4352" width="3.28515625" style="2" customWidth="1"/>
    <col min="4353" max="4355" width="0" style="2" hidden="1" customWidth="1"/>
    <col min="4356" max="4356" width="23.28515625" style="2" customWidth="1"/>
    <col min="4357" max="4358" width="0" style="2" hidden="1" customWidth="1"/>
    <col min="4359" max="4359" width="23.28515625" style="2" customWidth="1"/>
    <col min="4360" max="4360" width="5.85546875" style="2" customWidth="1"/>
    <col min="4361" max="4607" width="9.140625" style="2"/>
    <col min="4608" max="4608" width="3.28515625" style="2" customWidth="1"/>
    <col min="4609" max="4611" width="0" style="2" hidden="1" customWidth="1"/>
    <col min="4612" max="4612" width="23.28515625" style="2" customWidth="1"/>
    <col min="4613" max="4614" width="0" style="2" hidden="1" customWidth="1"/>
    <col min="4615" max="4615" width="23.28515625" style="2" customWidth="1"/>
    <col min="4616" max="4616" width="5.85546875" style="2" customWidth="1"/>
    <col min="4617" max="4863" width="9.140625" style="2"/>
    <col min="4864" max="4864" width="3.28515625" style="2" customWidth="1"/>
    <col min="4865" max="4867" width="0" style="2" hidden="1" customWidth="1"/>
    <col min="4868" max="4868" width="23.28515625" style="2" customWidth="1"/>
    <col min="4869" max="4870" width="0" style="2" hidden="1" customWidth="1"/>
    <col min="4871" max="4871" width="23.28515625" style="2" customWidth="1"/>
    <col min="4872" max="4872" width="5.85546875" style="2" customWidth="1"/>
    <col min="4873" max="5119" width="9.140625" style="2"/>
    <col min="5120" max="5120" width="3.28515625" style="2" customWidth="1"/>
    <col min="5121" max="5123" width="0" style="2" hidden="1" customWidth="1"/>
    <col min="5124" max="5124" width="23.28515625" style="2" customWidth="1"/>
    <col min="5125" max="5126" width="0" style="2" hidden="1" customWidth="1"/>
    <col min="5127" max="5127" width="23.28515625" style="2" customWidth="1"/>
    <col min="5128" max="5128" width="5.85546875" style="2" customWidth="1"/>
    <col min="5129" max="5375" width="9.140625" style="2"/>
    <col min="5376" max="5376" width="3.28515625" style="2" customWidth="1"/>
    <col min="5377" max="5379" width="0" style="2" hidden="1" customWidth="1"/>
    <col min="5380" max="5380" width="23.28515625" style="2" customWidth="1"/>
    <col min="5381" max="5382" width="0" style="2" hidden="1" customWidth="1"/>
    <col min="5383" max="5383" width="23.28515625" style="2" customWidth="1"/>
    <col min="5384" max="5384" width="5.85546875" style="2" customWidth="1"/>
    <col min="5385" max="5631" width="9.140625" style="2"/>
    <col min="5632" max="5632" width="3.28515625" style="2" customWidth="1"/>
    <col min="5633" max="5635" width="0" style="2" hidden="1" customWidth="1"/>
    <col min="5636" max="5636" width="23.28515625" style="2" customWidth="1"/>
    <col min="5637" max="5638" width="0" style="2" hidden="1" customWidth="1"/>
    <col min="5639" max="5639" width="23.28515625" style="2" customWidth="1"/>
    <col min="5640" max="5640" width="5.85546875" style="2" customWidth="1"/>
    <col min="5641" max="5887" width="9.140625" style="2"/>
    <col min="5888" max="5888" width="3.28515625" style="2" customWidth="1"/>
    <col min="5889" max="5891" width="0" style="2" hidden="1" customWidth="1"/>
    <col min="5892" max="5892" width="23.28515625" style="2" customWidth="1"/>
    <col min="5893" max="5894" width="0" style="2" hidden="1" customWidth="1"/>
    <col min="5895" max="5895" width="23.28515625" style="2" customWidth="1"/>
    <col min="5896" max="5896" width="5.85546875" style="2" customWidth="1"/>
    <col min="5897" max="6143" width="9.140625" style="2"/>
    <col min="6144" max="6144" width="3.28515625" style="2" customWidth="1"/>
    <col min="6145" max="6147" width="0" style="2" hidden="1" customWidth="1"/>
    <col min="6148" max="6148" width="23.28515625" style="2" customWidth="1"/>
    <col min="6149" max="6150" width="0" style="2" hidden="1" customWidth="1"/>
    <col min="6151" max="6151" width="23.28515625" style="2" customWidth="1"/>
    <col min="6152" max="6152" width="5.85546875" style="2" customWidth="1"/>
    <col min="6153" max="6399" width="9.140625" style="2"/>
    <col min="6400" max="6400" width="3.28515625" style="2" customWidth="1"/>
    <col min="6401" max="6403" width="0" style="2" hidden="1" customWidth="1"/>
    <col min="6404" max="6404" width="23.28515625" style="2" customWidth="1"/>
    <col min="6405" max="6406" width="0" style="2" hidden="1" customWidth="1"/>
    <col min="6407" max="6407" width="23.28515625" style="2" customWidth="1"/>
    <col min="6408" max="6408" width="5.85546875" style="2" customWidth="1"/>
    <col min="6409" max="6655" width="9.140625" style="2"/>
    <col min="6656" max="6656" width="3.28515625" style="2" customWidth="1"/>
    <col min="6657" max="6659" width="0" style="2" hidden="1" customWidth="1"/>
    <col min="6660" max="6660" width="23.28515625" style="2" customWidth="1"/>
    <col min="6661" max="6662" width="0" style="2" hidden="1" customWidth="1"/>
    <col min="6663" max="6663" width="23.28515625" style="2" customWidth="1"/>
    <col min="6664" max="6664" width="5.85546875" style="2" customWidth="1"/>
    <col min="6665" max="6911" width="9.140625" style="2"/>
    <col min="6912" max="6912" width="3.28515625" style="2" customWidth="1"/>
    <col min="6913" max="6915" width="0" style="2" hidden="1" customWidth="1"/>
    <col min="6916" max="6916" width="23.28515625" style="2" customWidth="1"/>
    <col min="6917" max="6918" width="0" style="2" hidden="1" customWidth="1"/>
    <col min="6919" max="6919" width="23.28515625" style="2" customWidth="1"/>
    <col min="6920" max="6920" width="5.85546875" style="2" customWidth="1"/>
    <col min="6921" max="7167" width="9.140625" style="2"/>
    <col min="7168" max="7168" width="3.28515625" style="2" customWidth="1"/>
    <col min="7169" max="7171" width="0" style="2" hidden="1" customWidth="1"/>
    <col min="7172" max="7172" width="23.28515625" style="2" customWidth="1"/>
    <col min="7173" max="7174" width="0" style="2" hidden="1" customWidth="1"/>
    <col min="7175" max="7175" width="23.28515625" style="2" customWidth="1"/>
    <col min="7176" max="7176" width="5.85546875" style="2" customWidth="1"/>
    <col min="7177" max="7423" width="9.140625" style="2"/>
    <col min="7424" max="7424" width="3.28515625" style="2" customWidth="1"/>
    <col min="7425" max="7427" width="0" style="2" hidden="1" customWidth="1"/>
    <col min="7428" max="7428" width="23.28515625" style="2" customWidth="1"/>
    <col min="7429" max="7430" width="0" style="2" hidden="1" customWidth="1"/>
    <col min="7431" max="7431" width="23.28515625" style="2" customWidth="1"/>
    <col min="7432" max="7432" width="5.85546875" style="2" customWidth="1"/>
    <col min="7433" max="7679" width="9.140625" style="2"/>
    <col min="7680" max="7680" width="3.28515625" style="2" customWidth="1"/>
    <col min="7681" max="7683" width="0" style="2" hidden="1" customWidth="1"/>
    <col min="7684" max="7684" width="23.28515625" style="2" customWidth="1"/>
    <col min="7685" max="7686" width="0" style="2" hidden="1" customWidth="1"/>
    <col min="7687" max="7687" width="23.28515625" style="2" customWidth="1"/>
    <col min="7688" max="7688" width="5.85546875" style="2" customWidth="1"/>
    <col min="7689" max="7935" width="9.140625" style="2"/>
    <col min="7936" max="7936" width="3.28515625" style="2" customWidth="1"/>
    <col min="7937" max="7939" width="0" style="2" hidden="1" customWidth="1"/>
    <col min="7940" max="7940" width="23.28515625" style="2" customWidth="1"/>
    <col min="7941" max="7942" width="0" style="2" hidden="1" customWidth="1"/>
    <col min="7943" max="7943" width="23.28515625" style="2" customWidth="1"/>
    <col min="7944" max="7944" width="5.85546875" style="2" customWidth="1"/>
    <col min="7945" max="8191" width="9.140625" style="2"/>
    <col min="8192" max="8192" width="3.28515625" style="2" customWidth="1"/>
    <col min="8193" max="8195" width="0" style="2" hidden="1" customWidth="1"/>
    <col min="8196" max="8196" width="23.28515625" style="2" customWidth="1"/>
    <col min="8197" max="8198" width="0" style="2" hidden="1" customWidth="1"/>
    <col min="8199" max="8199" width="23.28515625" style="2" customWidth="1"/>
    <col min="8200" max="8200" width="5.85546875" style="2" customWidth="1"/>
    <col min="8201" max="8447" width="9.140625" style="2"/>
    <col min="8448" max="8448" width="3.28515625" style="2" customWidth="1"/>
    <col min="8449" max="8451" width="0" style="2" hidden="1" customWidth="1"/>
    <col min="8452" max="8452" width="23.28515625" style="2" customWidth="1"/>
    <col min="8453" max="8454" width="0" style="2" hidden="1" customWidth="1"/>
    <col min="8455" max="8455" width="23.28515625" style="2" customWidth="1"/>
    <col min="8456" max="8456" width="5.85546875" style="2" customWidth="1"/>
    <col min="8457" max="8703" width="9.140625" style="2"/>
    <col min="8704" max="8704" width="3.28515625" style="2" customWidth="1"/>
    <col min="8705" max="8707" width="0" style="2" hidden="1" customWidth="1"/>
    <col min="8708" max="8708" width="23.28515625" style="2" customWidth="1"/>
    <col min="8709" max="8710" width="0" style="2" hidden="1" customWidth="1"/>
    <col min="8711" max="8711" width="23.28515625" style="2" customWidth="1"/>
    <col min="8712" max="8712" width="5.85546875" style="2" customWidth="1"/>
    <col min="8713" max="8959" width="9.140625" style="2"/>
    <col min="8960" max="8960" width="3.28515625" style="2" customWidth="1"/>
    <col min="8961" max="8963" width="0" style="2" hidden="1" customWidth="1"/>
    <col min="8964" max="8964" width="23.28515625" style="2" customWidth="1"/>
    <col min="8965" max="8966" width="0" style="2" hidden="1" customWidth="1"/>
    <col min="8967" max="8967" width="23.28515625" style="2" customWidth="1"/>
    <col min="8968" max="8968" width="5.85546875" style="2" customWidth="1"/>
    <col min="8969" max="9215" width="9.140625" style="2"/>
    <col min="9216" max="9216" width="3.28515625" style="2" customWidth="1"/>
    <col min="9217" max="9219" width="0" style="2" hidden="1" customWidth="1"/>
    <col min="9220" max="9220" width="23.28515625" style="2" customWidth="1"/>
    <col min="9221" max="9222" width="0" style="2" hidden="1" customWidth="1"/>
    <col min="9223" max="9223" width="23.28515625" style="2" customWidth="1"/>
    <col min="9224" max="9224" width="5.85546875" style="2" customWidth="1"/>
    <col min="9225" max="9471" width="9.140625" style="2"/>
    <col min="9472" max="9472" width="3.28515625" style="2" customWidth="1"/>
    <col min="9473" max="9475" width="0" style="2" hidden="1" customWidth="1"/>
    <col min="9476" max="9476" width="23.28515625" style="2" customWidth="1"/>
    <col min="9477" max="9478" width="0" style="2" hidden="1" customWidth="1"/>
    <col min="9479" max="9479" width="23.28515625" style="2" customWidth="1"/>
    <col min="9480" max="9480" width="5.85546875" style="2" customWidth="1"/>
    <col min="9481" max="9727" width="9.140625" style="2"/>
    <col min="9728" max="9728" width="3.28515625" style="2" customWidth="1"/>
    <col min="9729" max="9731" width="0" style="2" hidden="1" customWidth="1"/>
    <col min="9732" max="9732" width="23.28515625" style="2" customWidth="1"/>
    <col min="9733" max="9734" width="0" style="2" hidden="1" customWidth="1"/>
    <col min="9735" max="9735" width="23.28515625" style="2" customWidth="1"/>
    <col min="9736" max="9736" width="5.85546875" style="2" customWidth="1"/>
    <col min="9737" max="9983" width="9.140625" style="2"/>
    <col min="9984" max="9984" width="3.28515625" style="2" customWidth="1"/>
    <col min="9985" max="9987" width="0" style="2" hidden="1" customWidth="1"/>
    <col min="9988" max="9988" width="23.28515625" style="2" customWidth="1"/>
    <col min="9989" max="9990" width="0" style="2" hidden="1" customWidth="1"/>
    <col min="9991" max="9991" width="23.28515625" style="2" customWidth="1"/>
    <col min="9992" max="9992" width="5.85546875" style="2" customWidth="1"/>
    <col min="9993" max="10239" width="9.140625" style="2"/>
    <col min="10240" max="10240" width="3.28515625" style="2" customWidth="1"/>
    <col min="10241" max="10243" width="0" style="2" hidden="1" customWidth="1"/>
    <col min="10244" max="10244" width="23.28515625" style="2" customWidth="1"/>
    <col min="10245" max="10246" width="0" style="2" hidden="1" customWidth="1"/>
    <col min="10247" max="10247" width="23.28515625" style="2" customWidth="1"/>
    <col min="10248" max="10248" width="5.85546875" style="2" customWidth="1"/>
    <col min="10249" max="10495" width="9.140625" style="2"/>
    <col min="10496" max="10496" width="3.28515625" style="2" customWidth="1"/>
    <col min="10497" max="10499" width="0" style="2" hidden="1" customWidth="1"/>
    <col min="10500" max="10500" width="23.28515625" style="2" customWidth="1"/>
    <col min="10501" max="10502" width="0" style="2" hidden="1" customWidth="1"/>
    <col min="10503" max="10503" width="23.28515625" style="2" customWidth="1"/>
    <col min="10504" max="10504" width="5.85546875" style="2" customWidth="1"/>
    <col min="10505" max="10751" width="9.140625" style="2"/>
    <col min="10752" max="10752" width="3.28515625" style="2" customWidth="1"/>
    <col min="10753" max="10755" width="0" style="2" hidden="1" customWidth="1"/>
    <col min="10756" max="10756" width="23.28515625" style="2" customWidth="1"/>
    <col min="10757" max="10758" width="0" style="2" hidden="1" customWidth="1"/>
    <col min="10759" max="10759" width="23.28515625" style="2" customWidth="1"/>
    <col min="10760" max="10760" width="5.85546875" style="2" customWidth="1"/>
    <col min="10761" max="11007" width="9.140625" style="2"/>
    <col min="11008" max="11008" width="3.28515625" style="2" customWidth="1"/>
    <col min="11009" max="11011" width="0" style="2" hidden="1" customWidth="1"/>
    <col min="11012" max="11012" width="23.28515625" style="2" customWidth="1"/>
    <col min="11013" max="11014" width="0" style="2" hidden="1" customWidth="1"/>
    <col min="11015" max="11015" width="23.28515625" style="2" customWidth="1"/>
    <col min="11016" max="11016" width="5.85546875" style="2" customWidth="1"/>
    <col min="11017" max="11263" width="9.140625" style="2"/>
    <col min="11264" max="11264" width="3.28515625" style="2" customWidth="1"/>
    <col min="11265" max="11267" width="0" style="2" hidden="1" customWidth="1"/>
    <col min="11268" max="11268" width="23.28515625" style="2" customWidth="1"/>
    <col min="11269" max="11270" width="0" style="2" hidden="1" customWidth="1"/>
    <col min="11271" max="11271" width="23.28515625" style="2" customWidth="1"/>
    <col min="11272" max="11272" width="5.85546875" style="2" customWidth="1"/>
    <col min="11273" max="11519" width="9.140625" style="2"/>
    <col min="11520" max="11520" width="3.28515625" style="2" customWidth="1"/>
    <col min="11521" max="11523" width="0" style="2" hidden="1" customWidth="1"/>
    <col min="11524" max="11524" width="23.28515625" style="2" customWidth="1"/>
    <col min="11525" max="11526" width="0" style="2" hidden="1" customWidth="1"/>
    <col min="11527" max="11527" width="23.28515625" style="2" customWidth="1"/>
    <col min="11528" max="11528" width="5.85546875" style="2" customWidth="1"/>
    <col min="11529" max="11775" width="9.140625" style="2"/>
    <col min="11776" max="11776" width="3.28515625" style="2" customWidth="1"/>
    <col min="11777" max="11779" width="0" style="2" hidden="1" customWidth="1"/>
    <col min="11780" max="11780" width="23.28515625" style="2" customWidth="1"/>
    <col min="11781" max="11782" width="0" style="2" hidden="1" customWidth="1"/>
    <col min="11783" max="11783" width="23.28515625" style="2" customWidth="1"/>
    <col min="11784" max="11784" width="5.85546875" style="2" customWidth="1"/>
    <col min="11785" max="12031" width="9.140625" style="2"/>
    <col min="12032" max="12032" width="3.28515625" style="2" customWidth="1"/>
    <col min="12033" max="12035" width="0" style="2" hidden="1" customWidth="1"/>
    <col min="12036" max="12036" width="23.28515625" style="2" customWidth="1"/>
    <col min="12037" max="12038" width="0" style="2" hidden="1" customWidth="1"/>
    <col min="12039" max="12039" width="23.28515625" style="2" customWidth="1"/>
    <col min="12040" max="12040" width="5.85546875" style="2" customWidth="1"/>
    <col min="12041" max="12287" width="9.140625" style="2"/>
    <col min="12288" max="12288" width="3.28515625" style="2" customWidth="1"/>
    <col min="12289" max="12291" width="0" style="2" hidden="1" customWidth="1"/>
    <col min="12292" max="12292" width="23.28515625" style="2" customWidth="1"/>
    <col min="12293" max="12294" width="0" style="2" hidden="1" customWidth="1"/>
    <col min="12295" max="12295" width="23.28515625" style="2" customWidth="1"/>
    <col min="12296" max="12296" width="5.85546875" style="2" customWidth="1"/>
    <col min="12297" max="12543" width="9.140625" style="2"/>
    <col min="12544" max="12544" width="3.28515625" style="2" customWidth="1"/>
    <col min="12545" max="12547" width="0" style="2" hidden="1" customWidth="1"/>
    <col min="12548" max="12548" width="23.28515625" style="2" customWidth="1"/>
    <col min="12549" max="12550" width="0" style="2" hidden="1" customWidth="1"/>
    <col min="12551" max="12551" width="23.28515625" style="2" customWidth="1"/>
    <col min="12552" max="12552" width="5.85546875" style="2" customWidth="1"/>
    <col min="12553" max="12799" width="9.140625" style="2"/>
    <col min="12800" max="12800" width="3.28515625" style="2" customWidth="1"/>
    <col min="12801" max="12803" width="0" style="2" hidden="1" customWidth="1"/>
    <col min="12804" max="12804" width="23.28515625" style="2" customWidth="1"/>
    <col min="12805" max="12806" width="0" style="2" hidden="1" customWidth="1"/>
    <col min="12807" max="12807" width="23.28515625" style="2" customWidth="1"/>
    <col min="12808" max="12808" width="5.85546875" style="2" customWidth="1"/>
    <col min="12809" max="13055" width="9.140625" style="2"/>
    <col min="13056" max="13056" width="3.28515625" style="2" customWidth="1"/>
    <col min="13057" max="13059" width="0" style="2" hidden="1" customWidth="1"/>
    <col min="13060" max="13060" width="23.28515625" style="2" customWidth="1"/>
    <col min="13061" max="13062" width="0" style="2" hidden="1" customWidth="1"/>
    <col min="13063" max="13063" width="23.28515625" style="2" customWidth="1"/>
    <col min="13064" max="13064" width="5.85546875" style="2" customWidth="1"/>
    <col min="13065" max="13311" width="9.140625" style="2"/>
    <col min="13312" max="13312" width="3.28515625" style="2" customWidth="1"/>
    <col min="13313" max="13315" width="0" style="2" hidden="1" customWidth="1"/>
    <col min="13316" max="13316" width="23.28515625" style="2" customWidth="1"/>
    <col min="13317" max="13318" width="0" style="2" hidden="1" customWidth="1"/>
    <col min="13319" max="13319" width="23.28515625" style="2" customWidth="1"/>
    <col min="13320" max="13320" width="5.85546875" style="2" customWidth="1"/>
    <col min="13321" max="13567" width="9.140625" style="2"/>
    <col min="13568" max="13568" width="3.28515625" style="2" customWidth="1"/>
    <col min="13569" max="13571" width="0" style="2" hidden="1" customWidth="1"/>
    <col min="13572" max="13572" width="23.28515625" style="2" customWidth="1"/>
    <col min="13573" max="13574" width="0" style="2" hidden="1" customWidth="1"/>
    <col min="13575" max="13575" width="23.28515625" style="2" customWidth="1"/>
    <col min="13576" max="13576" width="5.85546875" style="2" customWidth="1"/>
    <col min="13577" max="13823" width="9.140625" style="2"/>
    <col min="13824" max="13824" width="3.28515625" style="2" customWidth="1"/>
    <col min="13825" max="13827" width="0" style="2" hidden="1" customWidth="1"/>
    <col min="13828" max="13828" width="23.28515625" style="2" customWidth="1"/>
    <col min="13829" max="13830" width="0" style="2" hidden="1" customWidth="1"/>
    <col min="13831" max="13831" width="23.28515625" style="2" customWidth="1"/>
    <col min="13832" max="13832" width="5.85546875" style="2" customWidth="1"/>
    <col min="13833" max="14079" width="9.140625" style="2"/>
    <col min="14080" max="14080" width="3.28515625" style="2" customWidth="1"/>
    <col min="14081" max="14083" width="0" style="2" hidden="1" customWidth="1"/>
    <col min="14084" max="14084" width="23.28515625" style="2" customWidth="1"/>
    <col min="14085" max="14086" width="0" style="2" hidden="1" customWidth="1"/>
    <col min="14087" max="14087" width="23.28515625" style="2" customWidth="1"/>
    <col min="14088" max="14088" width="5.85546875" style="2" customWidth="1"/>
    <col min="14089" max="14335" width="9.140625" style="2"/>
    <col min="14336" max="14336" width="3.28515625" style="2" customWidth="1"/>
    <col min="14337" max="14339" width="0" style="2" hidden="1" customWidth="1"/>
    <col min="14340" max="14340" width="23.28515625" style="2" customWidth="1"/>
    <col min="14341" max="14342" width="0" style="2" hidden="1" customWidth="1"/>
    <col min="14343" max="14343" width="23.28515625" style="2" customWidth="1"/>
    <col min="14344" max="14344" width="5.85546875" style="2" customWidth="1"/>
    <col min="14345" max="14591" width="9.140625" style="2"/>
    <col min="14592" max="14592" width="3.28515625" style="2" customWidth="1"/>
    <col min="14593" max="14595" width="0" style="2" hidden="1" customWidth="1"/>
    <col min="14596" max="14596" width="23.28515625" style="2" customWidth="1"/>
    <col min="14597" max="14598" width="0" style="2" hidden="1" customWidth="1"/>
    <col min="14599" max="14599" width="23.28515625" style="2" customWidth="1"/>
    <col min="14600" max="14600" width="5.85546875" style="2" customWidth="1"/>
    <col min="14601" max="14847" width="9.140625" style="2"/>
    <col min="14848" max="14848" width="3.28515625" style="2" customWidth="1"/>
    <col min="14849" max="14851" width="0" style="2" hidden="1" customWidth="1"/>
    <col min="14852" max="14852" width="23.28515625" style="2" customWidth="1"/>
    <col min="14853" max="14854" width="0" style="2" hidden="1" customWidth="1"/>
    <col min="14855" max="14855" width="23.28515625" style="2" customWidth="1"/>
    <col min="14856" max="14856" width="5.85546875" style="2" customWidth="1"/>
    <col min="14857" max="15103" width="9.140625" style="2"/>
    <col min="15104" max="15104" width="3.28515625" style="2" customWidth="1"/>
    <col min="15105" max="15107" width="0" style="2" hidden="1" customWidth="1"/>
    <col min="15108" max="15108" width="23.28515625" style="2" customWidth="1"/>
    <col min="15109" max="15110" width="0" style="2" hidden="1" customWidth="1"/>
    <col min="15111" max="15111" width="23.28515625" style="2" customWidth="1"/>
    <col min="15112" max="15112" width="5.85546875" style="2" customWidth="1"/>
    <col min="15113" max="15359" width="9.140625" style="2"/>
    <col min="15360" max="15360" width="3.28515625" style="2" customWidth="1"/>
    <col min="15361" max="15363" width="0" style="2" hidden="1" customWidth="1"/>
    <col min="15364" max="15364" width="23.28515625" style="2" customWidth="1"/>
    <col min="15365" max="15366" width="0" style="2" hidden="1" customWidth="1"/>
    <col min="15367" max="15367" width="23.28515625" style="2" customWidth="1"/>
    <col min="15368" max="15368" width="5.85546875" style="2" customWidth="1"/>
    <col min="15369" max="15615" width="9.140625" style="2"/>
    <col min="15616" max="15616" width="3.28515625" style="2" customWidth="1"/>
    <col min="15617" max="15619" width="0" style="2" hidden="1" customWidth="1"/>
    <col min="15620" max="15620" width="23.28515625" style="2" customWidth="1"/>
    <col min="15621" max="15622" width="0" style="2" hidden="1" customWidth="1"/>
    <col min="15623" max="15623" width="23.28515625" style="2" customWidth="1"/>
    <col min="15624" max="15624" width="5.85546875" style="2" customWidth="1"/>
    <col min="15625" max="15871" width="9.140625" style="2"/>
    <col min="15872" max="15872" width="3.28515625" style="2" customWidth="1"/>
    <col min="15873" max="15875" width="0" style="2" hidden="1" customWidth="1"/>
    <col min="15876" max="15876" width="23.28515625" style="2" customWidth="1"/>
    <col min="15877" max="15878" width="0" style="2" hidden="1" customWidth="1"/>
    <col min="15879" max="15879" width="23.28515625" style="2" customWidth="1"/>
    <col min="15880" max="15880" width="5.85546875" style="2" customWidth="1"/>
    <col min="15881" max="16127" width="9.140625" style="2"/>
    <col min="16128" max="16128" width="3.28515625" style="2" customWidth="1"/>
    <col min="16129" max="16131" width="0" style="2" hidden="1" customWidth="1"/>
    <col min="16132" max="16132" width="23.28515625" style="2" customWidth="1"/>
    <col min="16133" max="16134" width="0" style="2" hidden="1" customWidth="1"/>
    <col min="16135" max="16135" width="23.28515625" style="2" customWidth="1"/>
    <col min="16136" max="16136" width="5.85546875" style="2" customWidth="1"/>
    <col min="16137" max="16384" width="9.140625" style="2"/>
  </cols>
  <sheetData>
    <row r="1" spans="1:9" ht="57.75" customHeight="1" x14ac:dyDescent="0.25">
      <c r="A1" s="2" t="s">
        <v>143</v>
      </c>
      <c r="B1" s="49" t="s">
        <v>0</v>
      </c>
      <c r="C1" s="15" t="s">
        <v>67</v>
      </c>
      <c r="D1" s="16" t="s">
        <v>1</v>
      </c>
      <c r="E1" s="17" t="s">
        <v>68</v>
      </c>
      <c r="F1" s="17" t="s">
        <v>69</v>
      </c>
      <c r="G1" s="18" t="s">
        <v>2</v>
      </c>
      <c r="H1" s="1" t="s">
        <v>3</v>
      </c>
      <c r="I1" s="42" t="s">
        <v>130</v>
      </c>
    </row>
    <row r="2" spans="1:9" s="4" customFormat="1" ht="11.25" customHeight="1" x14ac:dyDescent="0.3">
      <c r="B2" s="19">
        <v>1</v>
      </c>
      <c r="C2" s="19"/>
      <c r="D2" s="19">
        <v>2</v>
      </c>
      <c r="E2" s="77">
        <v>3</v>
      </c>
      <c r="F2" s="77"/>
      <c r="G2" s="20" t="s">
        <v>4</v>
      </c>
      <c r="H2" s="4">
        <v>4</v>
      </c>
      <c r="I2" s="44"/>
    </row>
    <row r="3" spans="1:9" s="4" customFormat="1" ht="4.5" customHeight="1" x14ac:dyDescent="0.3">
      <c r="B3" s="19"/>
      <c r="C3" s="19"/>
      <c r="D3" s="19"/>
      <c r="E3" s="19"/>
      <c r="F3" s="19"/>
      <c r="G3" s="20"/>
      <c r="I3" s="44"/>
    </row>
    <row r="4" spans="1:9" ht="16.5" customHeight="1" x14ac:dyDescent="0.25">
      <c r="A4" s="2">
        <v>1</v>
      </c>
      <c r="B4" s="17">
        <v>301</v>
      </c>
      <c r="C4" s="50">
        <v>301</v>
      </c>
      <c r="D4" s="51" t="s">
        <v>70</v>
      </c>
      <c r="E4" s="21">
        <v>1</v>
      </c>
      <c r="G4" s="22" t="s">
        <v>71</v>
      </c>
      <c r="H4" s="10">
        <v>20</v>
      </c>
      <c r="I4" s="48" t="s">
        <v>129</v>
      </c>
    </row>
    <row r="5" spans="1:9" ht="16.5" customHeight="1" x14ac:dyDescent="0.25">
      <c r="A5" s="2">
        <v>2</v>
      </c>
      <c r="B5" s="17">
        <v>319</v>
      </c>
      <c r="C5" s="50">
        <v>301</v>
      </c>
      <c r="D5" s="51" t="s">
        <v>70</v>
      </c>
      <c r="E5" s="21">
        <v>5</v>
      </c>
      <c r="G5" s="22" t="s">
        <v>72</v>
      </c>
      <c r="H5" s="10">
        <v>30</v>
      </c>
      <c r="I5" s="48" t="s">
        <v>129</v>
      </c>
    </row>
    <row r="6" spans="1:9" ht="16.5" customHeight="1" x14ac:dyDescent="0.25">
      <c r="A6" s="2">
        <v>3</v>
      </c>
      <c r="B6" s="17">
        <v>320</v>
      </c>
      <c r="C6" s="50">
        <v>301</v>
      </c>
      <c r="D6" s="51" t="s">
        <v>70</v>
      </c>
      <c r="E6" s="21">
        <v>11</v>
      </c>
      <c r="G6" s="22" t="s">
        <v>73</v>
      </c>
      <c r="H6" s="10">
        <v>30</v>
      </c>
      <c r="I6" s="48" t="s">
        <v>129</v>
      </c>
    </row>
    <row r="7" spans="1:9" ht="16.5" customHeight="1" x14ac:dyDescent="0.25">
      <c r="A7" s="2">
        <v>4</v>
      </c>
      <c r="B7" s="52">
        <v>321</v>
      </c>
      <c r="C7" s="50">
        <v>301</v>
      </c>
      <c r="D7" s="53" t="s">
        <v>70</v>
      </c>
      <c r="E7" s="21">
        <v>25</v>
      </c>
      <c r="G7" s="23" t="s">
        <v>74</v>
      </c>
      <c r="H7" s="11">
        <v>30</v>
      </c>
      <c r="I7" s="48" t="s">
        <v>129</v>
      </c>
    </row>
    <row r="8" spans="1:9" ht="16.5" customHeight="1" x14ac:dyDescent="0.25">
      <c r="A8" s="2">
        <v>5</v>
      </c>
      <c r="B8" s="52">
        <v>321</v>
      </c>
      <c r="C8" s="50">
        <v>301</v>
      </c>
      <c r="D8" s="53" t="s">
        <v>70</v>
      </c>
      <c r="E8" s="21">
        <v>29</v>
      </c>
      <c r="G8" s="23" t="s">
        <v>75</v>
      </c>
      <c r="H8" s="11">
        <v>30</v>
      </c>
      <c r="I8" s="48" t="s">
        <v>129</v>
      </c>
    </row>
    <row r="9" spans="1:9" ht="16.5" customHeight="1" x14ac:dyDescent="0.25">
      <c r="A9" s="2">
        <v>6</v>
      </c>
      <c r="B9" s="17">
        <v>322</v>
      </c>
      <c r="C9" s="50">
        <v>301</v>
      </c>
      <c r="D9" s="51" t="s">
        <v>70</v>
      </c>
      <c r="E9" s="21">
        <v>33</v>
      </c>
      <c r="G9" s="22" t="s">
        <v>76</v>
      </c>
      <c r="H9" s="10">
        <v>20</v>
      </c>
      <c r="I9" s="48" t="s">
        <v>129</v>
      </c>
    </row>
    <row r="10" spans="1:9" ht="16.5" customHeight="1" x14ac:dyDescent="0.25">
      <c r="A10" s="2">
        <v>7</v>
      </c>
      <c r="B10" s="17">
        <v>323</v>
      </c>
      <c r="C10" s="50">
        <v>301</v>
      </c>
      <c r="D10" s="51" t="s">
        <v>70</v>
      </c>
      <c r="E10" s="24">
        <v>39</v>
      </c>
      <c r="F10" s="24"/>
      <c r="G10" s="22" t="s">
        <v>77</v>
      </c>
      <c r="H10" s="10">
        <v>50</v>
      </c>
      <c r="I10" s="48" t="s">
        <v>129</v>
      </c>
    </row>
    <row r="11" spans="1:9" ht="16.5" customHeight="1" x14ac:dyDescent="0.25">
      <c r="A11" s="2">
        <v>8</v>
      </c>
      <c r="B11" s="52">
        <v>302</v>
      </c>
      <c r="D11" s="53" t="s">
        <v>70</v>
      </c>
      <c r="E11" s="21">
        <v>99</v>
      </c>
      <c r="G11" s="23" t="s">
        <v>78</v>
      </c>
      <c r="H11" s="11">
        <v>62</v>
      </c>
      <c r="I11" s="55" t="s">
        <v>128</v>
      </c>
    </row>
    <row r="12" spans="1:9" ht="16.5" customHeight="1" x14ac:dyDescent="0.25">
      <c r="A12" s="2">
        <v>9</v>
      </c>
      <c r="B12" s="52">
        <v>302</v>
      </c>
      <c r="D12" s="53" t="s">
        <v>70</v>
      </c>
      <c r="E12" s="21">
        <v>101</v>
      </c>
      <c r="G12" s="23" t="s">
        <v>79</v>
      </c>
      <c r="H12" s="11">
        <v>62</v>
      </c>
      <c r="I12" s="55" t="s">
        <v>128</v>
      </c>
    </row>
    <row r="13" spans="1:9" ht="16.5" customHeight="1" x14ac:dyDescent="0.25">
      <c r="A13" s="2">
        <v>10</v>
      </c>
      <c r="B13" s="52">
        <v>302</v>
      </c>
      <c r="D13" s="53" t="s">
        <v>70</v>
      </c>
      <c r="E13" s="21">
        <v>103</v>
      </c>
      <c r="G13" s="23" t="s">
        <v>80</v>
      </c>
      <c r="H13" s="11">
        <v>62</v>
      </c>
      <c r="I13" s="55" t="s">
        <v>128</v>
      </c>
    </row>
    <row r="14" spans="1:9" ht="16.5" customHeight="1" x14ac:dyDescent="0.25">
      <c r="A14" s="2">
        <v>11</v>
      </c>
      <c r="B14" s="52">
        <v>303</v>
      </c>
      <c r="D14" s="53" t="s">
        <v>70</v>
      </c>
      <c r="E14" s="21">
        <v>26</v>
      </c>
      <c r="G14" s="23" t="s">
        <v>81</v>
      </c>
      <c r="H14" s="11">
        <v>30</v>
      </c>
      <c r="I14" s="55" t="s">
        <v>128</v>
      </c>
    </row>
    <row r="15" spans="1:9" ht="16.5" customHeight="1" x14ac:dyDescent="0.25">
      <c r="A15" s="2">
        <v>12</v>
      </c>
      <c r="B15" s="52">
        <v>303</v>
      </c>
      <c r="D15" s="53" t="s">
        <v>70</v>
      </c>
      <c r="E15" s="24">
        <v>32</v>
      </c>
      <c r="F15" s="24"/>
      <c r="G15" s="23" t="s">
        <v>82</v>
      </c>
      <c r="H15" s="11">
        <v>40</v>
      </c>
      <c r="I15" s="55" t="s">
        <v>128</v>
      </c>
    </row>
    <row r="16" spans="1:9" ht="16.5" customHeight="1" x14ac:dyDescent="0.25">
      <c r="A16" s="2">
        <v>13</v>
      </c>
      <c r="B16" s="52">
        <v>303</v>
      </c>
      <c r="D16" s="53" t="s">
        <v>70</v>
      </c>
      <c r="E16" s="24">
        <v>40</v>
      </c>
      <c r="F16" s="24"/>
      <c r="G16" s="23" t="s">
        <v>83</v>
      </c>
      <c r="H16" s="11">
        <v>40</v>
      </c>
      <c r="I16" s="55" t="s">
        <v>128</v>
      </c>
    </row>
    <row r="17" spans="1:9" ht="16.5" customHeight="1" x14ac:dyDescent="0.25">
      <c r="A17" s="2">
        <v>14</v>
      </c>
      <c r="B17" s="52">
        <v>304</v>
      </c>
      <c r="D17" s="53" t="s">
        <v>70</v>
      </c>
      <c r="E17" s="21">
        <v>48</v>
      </c>
      <c r="G17" s="23" t="s">
        <v>84</v>
      </c>
      <c r="H17" s="11">
        <v>70</v>
      </c>
      <c r="I17" s="55" t="s">
        <v>128</v>
      </c>
    </row>
    <row r="18" spans="1:9" ht="16.5" customHeight="1" x14ac:dyDescent="0.25">
      <c r="A18" s="2">
        <v>15</v>
      </c>
      <c r="B18" s="52">
        <v>305</v>
      </c>
      <c r="D18" s="53" t="s">
        <v>25</v>
      </c>
      <c r="E18" s="24">
        <v>236</v>
      </c>
      <c r="F18" s="24"/>
      <c r="G18" s="23" t="s">
        <v>85</v>
      </c>
      <c r="H18" s="11">
        <v>75</v>
      </c>
      <c r="I18" s="55" t="s">
        <v>128</v>
      </c>
    </row>
    <row r="19" spans="1:9" ht="16.5" customHeight="1" x14ac:dyDescent="0.25">
      <c r="A19" s="2">
        <v>16</v>
      </c>
      <c r="B19" s="52">
        <v>305</v>
      </c>
      <c r="D19" s="53" t="s">
        <v>25</v>
      </c>
      <c r="E19" s="21">
        <v>238</v>
      </c>
      <c r="G19" s="25" t="s">
        <v>86</v>
      </c>
      <c r="H19" s="11">
        <v>30</v>
      </c>
      <c r="I19" s="55" t="s">
        <v>128</v>
      </c>
    </row>
    <row r="20" spans="1:9" ht="16.5" customHeight="1" x14ac:dyDescent="0.25">
      <c r="A20" s="2">
        <v>17</v>
      </c>
      <c r="B20" s="52">
        <v>306</v>
      </c>
      <c r="D20" s="53" t="s">
        <v>25</v>
      </c>
      <c r="E20" s="24">
        <v>240</v>
      </c>
      <c r="F20" s="24"/>
      <c r="G20" s="23" t="s">
        <v>87</v>
      </c>
      <c r="H20" s="11">
        <v>75</v>
      </c>
      <c r="I20" s="55" t="s">
        <v>128</v>
      </c>
    </row>
    <row r="21" spans="1:9" ht="16.5" customHeight="1" x14ac:dyDescent="0.25">
      <c r="A21" s="2">
        <v>18</v>
      </c>
      <c r="B21" s="52">
        <v>306</v>
      </c>
      <c r="D21" s="53" t="s">
        <v>25</v>
      </c>
      <c r="E21" s="21">
        <v>242</v>
      </c>
      <c r="G21" s="23" t="s">
        <v>88</v>
      </c>
      <c r="H21" s="11">
        <v>20</v>
      </c>
      <c r="I21" s="55" t="s">
        <v>128</v>
      </c>
    </row>
    <row r="22" spans="1:9" ht="16.5" customHeight="1" x14ac:dyDescent="0.25">
      <c r="A22" s="2">
        <v>19</v>
      </c>
      <c r="B22" s="52">
        <v>307</v>
      </c>
      <c r="C22" s="54">
        <v>307</v>
      </c>
      <c r="D22" s="53" t="s">
        <v>25</v>
      </c>
      <c r="E22" s="21">
        <v>244</v>
      </c>
      <c r="G22" s="23" t="s">
        <v>89</v>
      </c>
      <c r="H22" s="11">
        <v>30</v>
      </c>
      <c r="I22" s="55" t="s">
        <v>128</v>
      </c>
    </row>
    <row r="23" spans="1:9" ht="16.5" customHeight="1" x14ac:dyDescent="0.25">
      <c r="A23" s="2">
        <v>20</v>
      </c>
      <c r="B23" s="52">
        <v>324</v>
      </c>
      <c r="C23" s="54">
        <v>307</v>
      </c>
      <c r="D23" s="53" t="s">
        <v>25</v>
      </c>
      <c r="E23" s="24">
        <v>246</v>
      </c>
      <c r="F23" s="24"/>
      <c r="G23" s="23" t="s">
        <v>90</v>
      </c>
      <c r="H23" s="11">
        <v>60</v>
      </c>
      <c r="I23" s="55" t="s">
        <v>128</v>
      </c>
    </row>
    <row r="24" spans="1:9" ht="16.5" customHeight="1" x14ac:dyDescent="0.25">
      <c r="A24" s="2">
        <v>21</v>
      </c>
      <c r="B24" s="52">
        <v>308</v>
      </c>
      <c r="D24" s="53" t="s">
        <v>91</v>
      </c>
      <c r="E24" s="24">
        <v>140</v>
      </c>
      <c r="F24" s="24"/>
      <c r="G24" s="23" t="s">
        <v>92</v>
      </c>
      <c r="H24" s="11">
        <v>40</v>
      </c>
      <c r="I24" s="55" t="s">
        <v>128</v>
      </c>
    </row>
    <row r="25" spans="1:9" ht="16.5" customHeight="1" x14ac:dyDescent="0.25">
      <c r="A25" s="2">
        <v>22</v>
      </c>
      <c r="B25" s="52">
        <v>308</v>
      </c>
      <c r="D25" s="53" t="s">
        <v>91</v>
      </c>
      <c r="E25" s="21">
        <v>148</v>
      </c>
      <c r="G25" s="23" t="s">
        <v>93</v>
      </c>
      <c r="H25" s="11">
        <v>30</v>
      </c>
      <c r="I25" s="55" t="s">
        <v>128</v>
      </c>
    </row>
    <row r="26" spans="1:9" ht="16.5" customHeight="1" x14ac:dyDescent="0.25">
      <c r="A26" s="2">
        <v>23</v>
      </c>
      <c r="B26" s="52">
        <v>308</v>
      </c>
      <c r="D26" s="53" t="s">
        <v>91</v>
      </c>
      <c r="E26" s="21">
        <v>154</v>
      </c>
      <c r="G26" s="23" t="s">
        <v>94</v>
      </c>
      <c r="H26" s="11">
        <v>20</v>
      </c>
      <c r="I26" s="55" t="s">
        <v>128</v>
      </c>
    </row>
    <row r="27" spans="1:9" ht="16.5" customHeight="1" x14ac:dyDescent="0.25">
      <c r="A27" s="2">
        <v>24</v>
      </c>
      <c r="B27" s="52">
        <v>308</v>
      </c>
      <c r="D27" s="53" t="s">
        <v>91</v>
      </c>
      <c r="E27" s="21">
        <v>158</v>
      </c>
      <c r="G27" s="23" t="s">
        <v>95</v>
      </c>
      <c r="H27" s="11">
        <v>30</v>
      </c>
      <c r="I27" s="55" t="s">
        <v>128</v>
      </c>
    </row>
    <row r="28" spans="1:9" ht="16.5" customHeight="1" x14ac:dyDescent="0.25">
      <c r="A28" s="2">
        <v>25</v>
      </c>
      <c r="B28" s="52">
        <v>308</v>
      </c>
      <c r="D28" s="53" t="s">
        <v>91</v>
      </c>
      <c r="E28" s="21">
        <v>164</v>
      </c>
      <c r="G28" s="23" t="s">
        <v>96</v>
      </c>
      <c r="H28" s="11">
        <v>30</v>
      </c>
      <c r="I28" s="55" t="s">
        <v>128</v>
      </c>
    </row>
    <row r="29" spans="1:9" ht="16.5" customHeight="1" x14ac:dyDescent="0.25">
      <c r="A29" s="2">
        <v>26</v>
      </c>
      <c r="B29" s="52">
        <v>308</v>
      </c>
      <c r="D29" s="53" t="s">
        <v>91</v>
      </c>
      <c r="E29" s="21">
        <v>170</v>
      </c>
      <c r="G29" s="23" t="s">
        <v>97</v>
      </c>
      <c r="H29" s="11">
        <v>30</v>
      </c>
      <c r="I29" s="55" t="s">
        <v>128</v>
      </c>
    </row>
    <row r="30" spans="1:9" ht="16.5" customHeight="1" x14ac:dyDescent="0.25">
      <c r="A30" s="2">
        <v>27</v>
      </c>
      <c r="B30" s="52">
        <v>308</v>
      </c>
      <c r="D30" s="53" t="s">
        <v>91</v>
      </c>
      <c r="E30" s="21">
        <v>176</v>
      </c>
      <c r="G30" s="23" t="s">
        <v>98</v>
      </c>
      <c r="H30" s="11">
        <v>30</v>
      </c>
      <c r="I30" s="55" t="s">
        <v>128</v>
      </c>
    </row>
    <row r="31" spans="1:9" ht="16.5" customHeight="1" x14ac:dyDescent="0.25">
      <c r="A31" s="2">
        <v>28</v>
      </c>
      <c r="B31" s="52">
        <v>308</v>
      </c>
      <c r="D31" s="53" t="s">
        <v>91</v>
      </c>
      <c r="E31" s="21">
        <v>182</v>
      </c>
      <c r="G31" s="23" t="s">
        <v>99</v>
      </c>
      <c r="H31" s="11">
        <v>40</v>
      </c>
      <c r="I31" s="55" t="s">
        <v>128</v>
      </c>
    </row>
    <row r="32" spans="1:9" ht="16.5" customHeight="1" x14ac:dyDescent="0.25">
      <c r="A32" s="2">
        <v>29</v>
      </c>
      <c r="B32" s="52">
        <v>309</v>
      </c>
      <c r="D32" s="53" t="s">
        <v>91</v>
      </c>
      <c r="E32" s="21">
        <v>204</v>
      </c>
      <c r="G32" s="23" t="s">
        <v>100</v>
      </c>
      <c r="H32" s="11">
        <v>24</v>
      </c>
      <c r="I32" s="55" t="s">
        <v>128</v>
      </c>
    </row>
    <row r="33" spans="1:9" ht="16.5" customHeight="1" x14ac:dyDescent="0.25">
      <c r="A33" s="2">
        <v>30</v>
      </c>
      <c r="B33" s="52">
        <v>309</v>
      </c>
      <c r="D33" s="53" t="s">
        <v>91</v>
      </c>
      <c r="E33" s="21">
        <v>212</v>
      </c>
      <c r="G33" s="23" t="s">
        <v>101</v>
      </c>
      <c r="H33" s="12">
        <v>29</v>
      </c>
      <c r="I33" s="55" t="s">
        <v>128</v>
      </c>
    </row>
    <row r="34" spans="1:9" ht="16.5" customHeight="1" x14ac:dyDescent="0.25">
      <c r="A34" s="2">
        <v>31</v>
      </c>
      <c r="B34" s="52">
        <v>309</v>
      </c>
      <c r="D34" s="53" t="s">
        <v>91</v>
      </c>
      <c r="E34" s="21">
        <v>216</v>
      </c>
      <c r="G34" s="23" t="s">
        <v>102</v>
      </c>
      <c r="H34" s="11">
        <v>24</v>
      </c>
      <c r="I34" s="55" t="s">
        <v>128</v>
      </c>
    </row>
    <row r="35" spans="1:9" ht="16.5" customHeight="1" x14ac:dyDescent="0.25">
      <c r="A35" s="2">
        <v>32</v>
      </c>
      <c r="B35" s="52">
        <v>309</v>
      </c>
      <c r="D35" s="53" t="s">
        <v>91</v>
      </c>
      <c r="E35" s="21">
        <v>220</v>
      </c>
      <c r="G35" s="23" t="s">
        <v>103</v>
      </c>
      <c r="H35" s="12">
        <v>23</v>
      </c>
      <c r="I35" s="55" t="s">
        <v>128</v>
      </c>
    </row>
    <row r="36" spans="1:9" ht="16.5" customHeight="1" x14ac:dyDescent="0.25">
      <c r="A36" s="2">
        <v>33</v>
      </c>
      <c r="B36" s="52">
        <v>309</v>
      </c>
      <c r="D36" s="53" t="s">
        <v>91</v>
      </c>
      <c r="E36" s="21">
        <v>224</v>
      </c>
      <c r="G36" s="23" t="s">
        <v>104</v>
      </c>
      <c r="H36" s="11">
        <v>30</v>
      </c>
      <c r="I36" s="55" t="s">
        <v>128</v>
      </c>
    </row>
    <row r="37" spans="1:9" ht="16.5" customHeight="1" x14ac:dyDescent="0.25">
      <c r="A37" s="2">
        <v>34</v>
      </c>
      <c r="B37" s="52">
        <v>310</v>
      </c>
      <c r="D37" s="53" t="s">
        <v>91</v>
      </c>
      <c r="E37" s="21">
        <v>111</v>
      </c>
      <c r="F37" s="21" t="s">
        <v>105</v>
      </c>
      <c r="G37" s="23" t="s">
        <v>106</v>
      </c>
      <c r="H37" s="12">
        <v>29</v>
      </c>
      <c r="I37" s="48" t="s">
        <v>129</v>
      </c>
    </row>
    <row r="38" spans="1:9" ht="16.5" customHeight="1" x14ac:dyDescent="0.25">
      <c r="A38" s="2">
        <v>35</v>
      </c>
      <c r="B38" s="52">
        <v>310</v>
      </c>
      <c r="D38" s="53" t="s">
        <v>91</v>
      </c>
      <c r="E38" s="21">
        <v>113</v>
      </c>
      <c r="F38" s="21" t="s">
        <v>105</v>
      </c>
      <c r="G38" s="23" t="s">
        <v>107</v>
      </c>
      <c r="H38" s="11">
        <v>30</v>
      </c>
      <c r="I38" s="48" t="s">
        <v>129</v>
      </c>
    </row>
    <row r="39" spans="1:9" ht="16.5" customHeight="1" x14ac:dyDescent="0.25">
      <c r="A39" s="2">
        <v>36</v>
      </c>
      <c r="B39" s="52">
        <v>310</v>
      </c>
      <c r="D39" s="53" t="s">
        <v>91</v>
      </c>
      <c r="E39" s="21">
        <v>115</v>
      </c>
      <c r="F39" s="21" t="s">
        <v>105</v>
      </c>
      <c r="G39" s="23" t="s">
        <v>108</v>
      </c>
      <c r="H39" s="11">
        <v>30</v>
      </c>
      <c r="I39" s="48" t="s">
        <v>129</v>
      </c>
    </row>
    <row r="40" spans="1:9" ht="16.5" customHeight="1" x14ac:dyDescent="0.25">
      <c r="A40" s="2">
        <v>37</v>
      </c>
      <c r="B40" s="52">
        <v>310</v>
      </c>
      <c r="D40" s="53" t="s">
        <v>91</v>
      </c>
      <c r="E40" s="21">
        <v>117</v>
      </c>
      <c r="F40" s="21" t="s">
        <v>105</v>
      </c>
      <c r="G40" s="23" t="s">
        <v>109</v>
      </c>
      <c r="H40" s="11">
        <v>30</v>
      </c>
      <c r="I40" s="48" t="s">
        <v>129</v>
      </c>
    </row>
    <row r="41" spans="1:9" ht="16.5" customHeight="1" x14ac:dyDescent="0.25">
      <c r="A41" s="2">
        <v>38</v>
      </c>
      <c r="B41" s="52">
        <v>310</v>
      </c>
      <c r="D41" s="53" t="s">
        <v>91</v>
      </c>
      <c r="E41" s="21">
        <v>119</v>
      </c>
      <c r="F41" s="21" t="s">
        <v>105</v>
      </c>
      <c r="G41" s="23" t="s">
        <v>110</v>
      </c>
      <c r="H41" s="11">
        <v>30</v>
      </c>
      <c r="I41" s="48" t="s">
        <v>129</v>
      </c>
    </row>
    <row r="42" spans="1:9" ht="16.5" customHeight="1" x14ac:dyDescent="0.25">
      <c r="A42" s="2">
        <v>39</v>
      </c>
      <c r="B42" s="52">
        <v>310</v>
      </c>
      <c r="D42" s="53" t="s">
        <v>91</v>
      </c>
      <c r="E42" s="21">
        <v>121</v>
      </c>
      <c r="F42" s="21" t="s">
        <v>105</v>
      </c>
      <c r="G42" s="23" t="s">
        <v>111</v>
      </c>
      <c r="H42" s="11">
        <v>30</v>
      </c>
      <c r="I42" s="48" t="s">
        <v>129</v>
      </c>
    </row>
    <row r="43" spans="1:9" ht="16.5" customHeight="1" x14ac:dyDescent="0.25">
      <c r="A43" s="2">
        <v>40</v>
      </c>
      <c r="B43" s="52">
        <v>311</v>
      </c>
      <c r="D43" s="53" t="s">
        <v>91</v>
      </c>
      <c r="E43" s="24">
        <v>123</v>
      </c>
      <c r="F43" s="24"/>
      <c r="G43" s="23" t="s">
        <v>112</v>
      </c>
      <c r="H43" s="11">
        <v>70</v>
      </c>
      <c r="I43" s="48" t="s">
        <v>129</v>
      </c>
    </row>
    <row r="44" spans="1:9" ht="16.5" customHeight="1" x14ac:dyDescent="0.25">
      <c r="A44" s="2">
        <v>41</v>
      </c>
      <c r="B44" s="52">
        <v>312</v>
      </c>
      <c r="D44" s="53" t="s">
        <v>91</v>
      </c>
      <c r="E44" s="24">
        <v>137</v>
      </c>
      <c r="F44" s="24"/>
      <c r="G44" s="23" t="s">
        <v>113</v>
      </c>
      <c r="H44" s="11">
        <v>40</v>
      </c>
      <c r="I44" s="48" t="s">
        <v>129</v>
      </c>
    </row>
    <row r="45" spans="1:9" ht="16.5" customHeight="1" x14ac:dyDescent="0.25">
      <c r="A45" s="2">
        <v>42</v>
      </c>
      <c r="B45" s="52">
        <v>312</v>
      </c>
      <c r="D45" s="53" t="s">
        <v>91</v>
      </c>
      <c r="E45" s="21">
        <v>145</v>
      </c>
      <c r="G45" s="23" t="s">
        <v>114</v>
      </c>
      <c r="H45" s="11">
        <v>30</v>
      </c>
      <c r="I45" s="48" t="s">
        <v>129</v>
      </c>
    </row>
    <row r="46" spans="1:9" ht="16.5" customHeight="1" x14ac:dyDescent="0.25">
      <c r="A46" s="2">
        <v>43</v>
      </c>
      <c r="B46" s="52">
        <v>312</v>
      </c>
      <c r="D46" s="53" t="s">
        <v>91</v>
      </c>
      <c r="E46" s="21">
        <v>151</v>
      </c>
      <c r="G46" s="23" t="s">
        <v>115</v>
      </c>
      <c r="H46" s="11">
        <v>20</v>
      </c>
      <c r="I46" s="48" t="s">
        <v>129</v>
      </c>
    </row>
    <row r="47" spans="1:9" ht="16.5" customHeight="1" x14ac:dyDescent="0.25">
      <c r="A47" s="2">
        <v>44</v>
      </c>
      <c r="B47" s="52">
        <v>312</v>
      </c>
      <c r="D47" s="53" t="s">
        <v>91</v>
      </c>
      <c r="E47" s="24">
        <v>155</v>
      </c>
      <c r="F47" s="24"/>
      <c r="G47" s="23" t="s">
        <v>116</v>
      </c>
      <c r="H47" s="11">
        <v>40</v>
      </c>
      <c r="I47" s="48" t="s">
        <v>129</v>
      </c>
    </row>
    <row r="48" spans="1:9" ht="16.5" customHeight="1" x14ac:dyDescent="0.25">
      <c r="A48" s="2">
        <v>45</v>
      </c>
      <c r="B48" s="52">
        <v>313</v>
      </c>
      <c r="C48" s="54">
        <v>313</v>
      </c>
      <c r="D48" s="53" t="s">
        <v>70</v>
      </c>
      <c r="E48" s="24">
        <v>104</v>
      </c>
      <c r="F48" s="24"/>
      <c r="G48" s="23" t="s">
        <v>58</v>
      </c>
      <c r="H48" s="11">
        <v>20</v>
      </c>
      <c r="I48" s="75" t="s">
        <v>127</v>
      </c>
    </row>
    <row r="49" spans="1:10" ht="16.5" customHeight="1" x14ac:dyDescent="0.25">
      <c r="A49" s="2">
        <v>46</v>
      </c>
      <c r="B49" s="52">
        <v>325</v>
      </c>
      <c r="C49" s="54">
        <v>313</v>
      </c>
      <c r="D49" s="53" t="s">
        <v>70</v>
      </c>
      <c r="E49" s="21">
        <v>108</v>
      </c>
      <c r="G49" s="23" t="s">
        <v>117</v>
      </c>
      <c r="H49" s="11">
        <v>20</v>
      </c>
      <c r="I49" s="75" t="s">
        <v>127</v>
      </c>
    </row>
    <row r="50" spans="1:10" ht="16.5" customHeight="1" x14ac:dyDescent="0.25">
      <c r="A50" s="2">
        <v>47</v>
      </c>
      <c r="B50" s="52">
        <v>326</v>
      </c>
      <c r="C50" s="54">
        <v>313</v>
      </c>
      <c r="D50" s="53" t="s">
        <v>118</v>
      </c>
      <c r="E50" s="21">
        <v>51</v>
      </c>
      <c r="F50" s="21" t="s">
        <v>105</v>
      </c>
      <c r="G50" s="23" t="s">
        <v>119</v>
      </c>
      <c r="H50" s="11">
        <v>20</v>
      </c>
      <c r="I50" s="75" t="s">
        <v>127</v>
      </c>
    </row>
    <row r="51" spans="1:10" ht="16.5" customHeight="1" x14ac:dyDescent="0.25">
      <c r="A51" s="2">
        <v>48</v>
      </c>
      <c r="B51" s="52">
        <v>327</v>
      </c>
      <c r="C51" s="54">
        <v>313</v>
      </c>
      <c r="D51" s="53" t="s">
        <v>118</v>
      </c>
      <c r="E51" s="21">
        <v>53</v>
      </c>
      <c r="F51" s="21" t="s">
        <v>105</v>
      </c>
      <c r="G51" s="23" t="s">
        <v>120</v>
      </c>
      <c r="H51" s="11">
        <v>20</v>
      </c>
      <c r="I51" s="75" t="s">
        <v>127</v>
      </c>
    </row>
    <row r="52" spans="1:10" ht="16.5" customHeight="1" x14ac:dyDescent="0.25">
      <c r="A52" s="2">
        <v>49</v>
      </c>
      <c r="B52" s="52">
        <v>314</v>
      </c>
      <c r="C52" s="54">
        <v>314</v>
      </c>
      <c r="D52" s="53" t="s">
        <v>121</v>
      </c>
      <c r="E52" s="24">
        <v>34</v>
      </c>
      <c r="F52" s="24"/>
      <c r="G52" s="23" t="s">
        <v>122</v>
      </c>
      <c r="H52" s="11">
        <v>20</v>
      </c>
      <c r="I52" s="75" t="s">
        <v>127</v>
      </c>
    </row>
    <row r="53" spans="1:10" ht="16.5" customHeight="1" x14ac:dyDescent="0.25">
      <c r="A53" s="2">
        <v>50</v>
      </c>
      <c r="B53" s="52">
        <v>328</v>
      </c>
      <c r="C53" s="54">
        <v>314</v>
      </c>
      <c r="D53" s="53" t="s">
        <v>121</v>
      </c>
      <c r="E53" s="24">
        <v>38</v>
      </c>
      <c r="F53" s="24"/>
      <c r="G53" s="23" t="s">
        <v>123</v>
      </c>
      <c r="H53" s="11">
        <v>30</v>
      </c>
      <c r="I53" s="75" t="s">
        <v>127</v>
      </c>
    </row>
    <row r="54" spans="1:10" ht="16.5" customHeight="1" x14ac:dyDescent="0.25">
      <c r="A54" s="2">
        <v>51</v>
      </c>
      <c r="B54" s="52">
        <v>329</v>
      </c>
      <c r="C54" s="54">
        <v>314</v>
      </c>
      <c r="D54" s="53" t="s">
        <v>121</v>
      </c>
      <c r="E54" s="24">
        <v>44</v>
      </c>
      <c r="F54" s="24"/>
      <c r="G54" s="23" t="s">
        <v>124</v>
      </c>
      <c r="H54" s="11">
        <v>20</v>
      </c>
      <c r="I54" s="75" t="s">
        <v>127</v>
      </c>
    </row>
    <row r="55" spans="1:10" ht="16.5" customHeight="1" x14ac:dyDescent="0.25">
      <c r="A55" s="2">
        <v>52</v>
      </c>
      <c r="B55" s="52">
        <v>315</v>
      </c>
      <c r="C55" s="54">
        <v>315</v>
      </c>
      <c r="D55" s="53" t="s">
        <v>118</v>
      </c>
      <c r="E55" s="21">
        <v>33</v>
      </c>
      <c r="G55" s="23" t="s">
        <v>76</v>
      </c>
      <c r="H55" s="11">
        <v>20</v>
      </c>
      <c r="I55" s="75" t="s">
        <v>127</v>
      </c>
    </row>
    <row r="56" spans="1:10" ht="16.5" customHeight="1" x14ac:dyDescent="0.25">
      <c r="A56" s="2">
        <v>53</v>
      </c>
      <c r="B56" s="52">
        <v>330</v>
      </c>
      <c r="C56" s="54">
        <v>315</v>
      </c>
      <c r="D56" s="53" t="s">
        <v>118</v>
      </c>
      <c r="E56" s="21">
        <v>37</v>
      </c>
      <c r="G56" s="23" t="s">
        <v>125</v>
      </c>
      <c r="H56" s="11">
        <v>30</v>
      </c>
      <c r="I56" s="75" t="s">
        <v>127</v>
      </c>
    </row>
    <row r="57" spans="1:10" ht="16.5" customHeight="1" x14ac:dyDescent="0.25">
      <c r="A57" s="2">
        <v>54</v>
      </c>
      <c r="B57" s="52">
        <v>331</v>
      </c>
      <c r="C57" s="54">
        <v>315</v>
      </c>
      <c r="D57" s="53" t="s">
        <v>118</v>
      </c>
      <c r="E57" s="21">
        <v>43</v>
      </c>
      <c r="F57" s="21" t="s">
        <v>105</v>
      </c>
      <c r="G57" s="23" t="s">
        <v>126</v>
      </c>
      <c r="H57" s="11">
        <v>20</v>
      </c>
      <c r="I57" s="75" t="s">
        <v>127</v>
      </c>
    </row>
    <row r="58" spans="1:10" hidden="1" x14ac:dyDescent="0.25">
      <c r="H58" s="6">
        <f>SUM(H4:H57)</f>
        <v>1845</v>
      </c>
    </row>
    <row r="59" spans="1:10" ht="83.25" hidden="1" x14ac:dyDescent="0.25">
      <c r="A59" s="2" t="s">
        <v>143</v>
      </c>
      <c r="B59" s="49" t="s">
        <v>0</v>
      </c>
      <c r="C59" s="15" t="s">
        <v>67</v>
      </c>
      <c r="D59" s="63" t="s">
        <v>144</v>
      </c>
      <c r="E59" s="62" t="s">
        <v>68</v>
      </c>
      <c r="F59" s="62" t="s">
        <v>69</v>
      </c>
      <c r="G59" s="62" t="s">
        <v>145</v>
      </c>
      <c r="H59" s="63" t="s">
        <v>3</v>
      </c>
    </row>
    <row r="60" spans="1:10" hidden="1" x14ac:dyDescent="0.25">
      <c r="D60" s="61">
        <v>18</v>
      </c>
      <c r="G60" s="64" t="s">
        <v>129</v>
      </c>
      <c r="H60" s="21">
        <f>H4+H5+H6+H7+H8+H9+H37+H38+H39+H40+H41+H42+H43+H44+H45+H46+H47+H10</f>
        <v>589</v>
      </c>
      <c r="J60" s="2">
        <f>D60+GA2_RADZIONKOW!C60+GA1_STROSZEK!C49</f>
        <v>25</v>
      </c>
    </row>
    <row r="61" spans="1:10" hidden="1" x14ac:dyDescent="0.25">
      <c r="D61" s="61">
        <v>26</v>
      </c>
      <c r="G61" s="64" t="s">
        <v>128</v>
      </c>
      <c r="H61" s="21">
        <f>H11+H12+H13+H14+H15+H16+H17+H18+H19+H20+H21+H22+H23+H24+H25+H26+H27+H30+H31+H32+H33+H34+H28+H29+H35+H36</f>
        <v>1036</v>
      </c>
    </row>
    <row r="62" spans="1:10" ht="18.75" hidden="1" thickBot="1" x14ac:dyDescent="0.3">
      <c r="D62" s="61">
        <v>10</v>
      </c>
      <c r="G62" s="64" t="s">
        <v>127</v>
      </c>
      <c r="H62" s="21">
        <f>H57+H56+H55+H54+H53+H52+H51+H50+H49+H48</f>
        <v>220</v>
      </c>
    </row>
    <row r="63" spans="1:10" ht="18.75" hidden="1" thickBot="1" x14ac:dyDescent="0.3">
      <c r="D63" s="57">
        <f>SUM(D60:D62)</f>
        <v>54</v>
      </c>
      <c r="E63" s="58"/>
      <c r="F63" s="58"/>
      <c r="G63" s="59"/>
      <c r="H63" s="60">
        <f>SUM(H60:H62)</f>
        <v>1845</v>
      </c>
    </row>
  </sheetData>
  <mergeCells count="1">
    <mergeCell ref="E2:F2"/>
  </mergeCells>
  <printOptions gridLines="1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GA1_STROSZEK</vt:lpstr>
      <vt:lpstr>GA2_RADZIONKOW</vt:lpstr>
      <vt:lpstr>GA3_ZIĘTKA</vt:lpstr>
      <vt:lpstr>GA1_STROSZEK!Obszar_wydruku</vt:lpstr>
      <vt:lpstr>GA2_RADZIONKOW!Obszar_wydruku</vt:lpstr>
      <vt:lpstr>GA3_ZIĘTKA!Obszar_wydruku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Drożdż</dc:creator>
  <cp:lastModifiedBy>Tomasz Lubas</cp:lastModifiedBy>
  <cp:lastPrinted>2026-06-17T05:58:27Z</cp:lastPrinted>
  <dcterms:created xsi:type="dcterms:W3CDTF">2025-10-20T07:32:52Z</dcterms:created>
  <dcterms:modified xsi:type="dcterms:W3CDTF">2026-06-19T07:11:01Z</dcterms:modified>
</cp:coreProperties>
</file>